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xr:revisionPtr revIDLastSave="0" documentId="8_{CBB8A671-69CE-4450-9658-DD24807D5E13}" xr6:coauthVersionLast="47" xr6:coauthVersionMax="47" xr10:uidLastSave="{00000000-0000-0000-0000-000000000000}"/>
  <bookViews>
    <workbookView xWindow="-110" yWindow="-110" windowWidth="19420" windowHeight="11500" xr2:uid="{00000000-000D-0000-FFFF-FFFF00000000}"/>
  </bookViews>
  <sheets>
    <sheet name="MALL A" sheetId="1" r:id="rId1"/>
    <sheet name="MALL B"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 i="1" l="1"/>
  <c r="C10" i="1"/>
  <c r="C12" i="1"/>
  <c r="C13" i="1"/>
  <c r="C15" i="1"/>
  <c r="R9" i="1"/>
  <c r="M9" i="1"/>
  <c r="H9" i="1"/>
  <c r="M15" i="1"/>
  <c r="H15" i="1"/>
  <c r="R13" i="1"/>
  <c r="M13" i="1"/>
  <c r="H13" i="1"/>
  <c r="R12" i="1"/>
  <c r="M12" i="1"/>
  <c r="H12" i="1"/>
  <c r="R10" i="1"/>
  <c r="M10" i="1"/>
  <c r="H10" i="1"/>
</calcChain>
</file>

<file path=xl/sharedStrings.xml><?xml version="1.0" encoding="utf-8"?>
<sst xmlns="http://schemas.openxmlformats.org/spreadsheetml/2006/main" count="485" uniqueCount="265">
  <si>
    <t>AS1a</t>
  </si>
  <si>
    <t>AS1b</t>
  </si>
  <si>
    <t>AS1c</t>
  </si>
  <si>
    <t>AS2</t>
  </si>
  <si>
    <t>AS3</t>
  </si>
  <si>
    <t>AS4a</t>
  </si>
  <si>
    <t>-</t>
  </si>
  <si>
    <t>AS4b</t>
  </si>
  <si>
    <t>AS5</t>
  </si>
  <si>
    <t>AS6</t>
  </si>
  <si>
    <t>AS7</t>
  </si>
  <si>
    <t>AS8</t>
  </si>
  <si>
    <t>AS9</t>
  </si>
  <si>
    <t>AS10</t>
  </si>
  <si>
    <t>AS11</t>
  </si>
  <si>
    <t>AS12</t>
  </si>
  <si>
    <t>AS12a</t>
  </si>
  <si>
    <t>AS12b</t>
  </si>
  <si>
    <t>AS12c</t>
  </si>
  <si>
    <t>AS12d</t>
  </si>
  <si>
    <t>AS12e</t>
  </si>
  <si>
    <t>AS12f</t>
  </si>
  <si>
    <t>AS12g</t>
  </si>
  <si>
    <t>AS12h</t>
  </si>
  <si>
    <t>AS12i</t>
  </si>
  <si>
    <t>AS12j</t>
  </si>
  <si>
    <t>AS12k</t>
  </si>
  <si>
    <t>AS12l</t>
  </si>
  <si>
    <t>AS12m</t>
  </si>
  <si>
    <t>AS12n</t>
  </si>
  <si>
    <t>AS12o</t>
  </si>
  <si>
    <t>AS12p</t>
  </si>
  <si>
    <t>AS12q</t>
  </si>
  <si>
    <t>AS13</t>
  </si>
  <si>
    <t>AS13a</t>
  </si>
  <si>
    <t>AS13b</t>
  </si>
  <si>
    <t>AS13c</t>
  </si>
  <si>
    <t>AS14a</t>
  </si>
  <si>
    <t>AS14aa</t>
  </si>
  <si>
    <t>AS14b</t>
  </si>
  <si>
    <t>AS15</t>
  </si>
  <si>
    <t>AS15a</t>
  </si>
  <si>
    <t>AS15b</t>
  </si>
  <si>
    <t>AS15c</t>
  </si>
  <si>
    <t>AS15d</t>
  </si>
  <si>
    <t>AS16</t>
  </si>
  <si>
    <t>AS16a</t>
  </si>
  <si>
    <t>AS16b</t>
  </si>
  <si>
    <t>AS16c</t>
  </si>
  <si>
    <t>AS17</t>
  </si>
  <si>
    <t>AS18</t>
  </si>
  <si>
    <t>AS19</t>
  </si>
  <si>
    <t>AS19a</t>
  </si>
  <si>
    <t>AS19aa</t>
  </si>
  <si>
    <t>AS19ab</t>
  </si>
  <si>
    <t>AS19ac</t>
  </si>
  <si>
    <t>AS19ad</t>
  </si>
  <si>
    <t>AS19ae</t>
  </si>
  <si>
    <t>AS19af</t>
  </si>
  <si>
    <t>AS19b</t>
  </si>
  <si>
    <t>AS19c</t>
  </si>
  <si>
    <t>AS19ca</t>
  </si>
  <si>
    <t>AS19cb</t>
  </si>
  <si>
    <t>AS19cc</t>
  </si>
  <si>
    <t>AS19cd</t>
  </si>
  <si>
    <t>AS19ce</t>
  </si>
  <si>
    <t>AS19cf</t>
  </si>
  <si>
    <t>AS19cg</t>
  </si>
  <si>
    <t>AS19d</t>
  </si>
  <si>
    <t>AS19da</t>
  </si>
  <si>
    <t>AS19db</t>
  </si>
  <si>
    <t>AS19dc</t>
  </si>
  <si>
    <t>AS19e</t>
  </si>
  <si>
    <t>AS19ea</t>
  </si>
  <si>
    <t>AS19eb</t>
  </si>
  <si>
    <t>AS19ec</t>
  </si>
  <si>
    <t>AS19f</t>
  </si>
  <si>
    <t>AS19g</t>
  </si>
  <si>
    <t>AS20</t>
  </si>
  <si>
    <t>AS20a</t>
  </si>
  <si>
    <t>AS20b</t>
  </si>
  <si>
    <t>AS20c</t>
  </si>
  <si>
    <t>AS21</t>
  </si>
  <si>
    <t>AS21a</t>
  </si>
  <si>
    <t>AS22a</t>
  </si>
  <si>
    <t>AS22b</t>
  </si>
  <si>
    <t>AS22c</t>
  </si>
  <si>
    <t>AS23a</t>
  </si>
  <si>
    <t>AS23b</t>
  </si>
  <si>
    <t>AS23c</t>
  </si>
  <si>
    <t xml:space="preserve"> </t>
  </si>
  <si>
    <t>AG24</t>
  </si>
  <si>
    <t>AG24a</t>
  </si>
  <si>
    <t>AG24b</t>
  </si>
  <si>
    <t>AG24c</t>
  </si>
  <si>
    <t>AG24ca</t>
  </si>
  <si>
    <t>AG24cb</t>
  </si>
  <si>
    <t>AG25</t>
  </si>
  <si>
    <t>AG26</t>
  </si>
  <si>
    <t>AG26a</t>
  </si>
  <si>
    <t>AG26b</t>
  </si>
  <si>
    <t>AG26c</t>
  </si>
  <si>
    <t>AG26d</t>
  </si>
  <si>
    <t>AG26da</t>
  </si>
  <si>
    <t>AG26db</t>
  </si>
  <si>
    <t>AG27</t>
  </si>
  <si>
    <t>AG28</t>
  </si>
  <si>
    <t>AG29</t>
  </si>
  <si>
    <t>AG30</t>
  </si>
  <si>
    <t>AG30a</t>
  </si>
  <si>
    <t>AG30b</t>
  </si>
  <si>
    <t>AG30c</t>
  </si>
  <si>
    <t>AG31</t>
  </si>
  <si>
    <t>AG31a</t>
  </si>
  <si>
    <t>AG31b</t>
  </si>
  <si>
    <t>AG31c</t>
  </si>
  <si>
    <t>AG32a</t>
  </si>
  <si>
    <t>AG32aa</t>
  </si>
  <si>
    <t>AG32ab</t>
  </si>
  <si>
    <t>AG32b</t>
  </si>
  <si>
    <t>AG32ba</t>
  </si>
  <si>
    <t>AG32bb</t>
  </si>
  <si>
    <t>31.12.2020</t>
  </si>
  <si>
    <t>31.12.2021</t>
  </si>
  <si>
    <t>31.12.2022</t>
  </si>
  <si>
    <t>1</t>
  </si>
  <si>
    <t>31.12.2023</t>
  </si>
  <si>
    <t>BILAGA I</t>
  </si>
  <si>
    <t>MALLAR FÖR OFFENTLIGGÖRANDE AV AGGREGERADE STATISTISKA UPPGIFTER</t>
  </si>
  <si>
    <t>Offentliggörandet av aggregerade statistiska uppgifter enligt artikel 3 ska göras med hjälp av mallarna A, B, C och D nedan.</t>
  </si>
  <si>
    <t>MALL A FÖR OFFENTLIGGÖRANDET AV AGGREGERADE STATISTISKA UPPGIFTER OM FÖRSÄKRINGS- OCH ÅTERFÖRSÄKRINGSFÖRETAG SOM STÅR UNDER TILLSYN ENLIGT DIREKTIV 2009/138/EG</t>
  </si>
  <si>
    <t>Ruta nr</t>
  </si>
  <si>
    <t>Post</t>
  </si>
  <si>
    <t>Samtliga försäkrings- och återförsäkringsföretag</t>
  </si>
  <si>
    <t>Livförsäkringsföretag</t>
  </si>
  <si>
    <t>Skadeförsäkringsföretag</t>
  </si>
  <si>
    <t>Försäkringsföretag som samtidigt bedriver både livförsäkrings- och skadeförsäkringsverksamhet</t>
  </si>
  <si>
    <t>Återförsäkringsföretag</t>
  </si>
  <si>
    <t>TYPER AV FÖRETAG</t>
  </si>
  <si>
    <t>FÖRETAGS ANVÄNDNING AV JUSTERINGAR ELLER ÖVERGÅNGSÅTGÄRDER</t>
  </si>
  <si>
    <t>TILLGÅNGAR, SKULDER OCH EGET KAPITAL</t>
  </si>
  <si>
    <t>STANDARDFORMELN FÖR SOLVENSKAPITALKRAVET</t>
  </si>
  <si>
    <t>INTERNA MODELLER FÖR SOLVENSKAPITALKRAVET</t>
  </si>
  <si>
    <t>KAPITALTILLÄGG FÖR SOLVENSKAPITALKRAVET</t>
  </si>
  <si>
    <t>(1) Uppgifter om solvenskapitalkravet per riskmodul och undergrupp inkluderar inte uppgifter om företag med separata fonder eller matchande portföljer, eftersom uppgifter om solvenskapitalkraven endast är tillgängliga på entitetsnivå för dessa företag på grund av beräkningens natur.</t>
  </si>
  <si>
    <t>Fördelningen av kapitaltillägg, uttryckt i procent av solvenskapitalkravet, för samtliga försäkrings- och återförsäkringsföretag som står under tillsyn enligt direktiv 2009/138/EG.</t>
  </si>
  <si>
    <t>Genomsnittligt kapitaltillägg per företag</t>
  </si>
  <si>
    <t>Antalet kapitaltillägg</t>
  </si>
  <si>
    <t>Ej tillämpligt</t>
  </si>
  <si>
    <t>Antalet försäkrings- och återförsäkringsföretag som använder en godkänd intern modell där kreditrisk ingår i såväl marknadsrisk som motpartsrisk</t>
  </si>
  <si>
    <t>Antalet försäkrings- och återförsäkringsföretag som använder en godkänd partiell intern modell för beräkning av solvenskapitalkravet</t>
  </si>
  <si>
    <t>Antalet försäkrings- och återförsäkringsföretag som använder en godkänd fullständig intern modell för beräkning av solvenskapitalkravet</t>
  </si>
  <si>
    <t>Det totala beloppet för solvenskapitalkravet beräknat med en godkänd partiell intern modell där kreditrisk ingår i såväl marknadsrisk som motpartsrisk – på tillgänglig aggregeringsnivå – uttryckt som procentandel av det totala beloppet för solvenskapitalkravet beräknat med en partiell intern modell.</t>
  </si>
  <si>
    <t>Det totala beloppet för solvenskapitalkravet beräknat med en godkänd partiell intern modell – på tillgänglig aggregeringsnivå – uttryckt som procentandel av det totala beloppet för solvenskapitalkravet.</t>
  </si>
  <si>
    <t>Antalet försäkrings- och återförsäkringsföretag</t>
  </si>
  <si>
    <t>Antal Filialer enligt artikel 13.11 i direktiv 2009/138/EG som etablerats i tillsynsmyndighetens medlemsstat</t>
  </si>
  <si>
    <t>Antalet i andra medlemsstater etablerade försäkringsföretag som faktiskt bedriver verksamhet i tillsynsmyndighetens medlemsstat
med stöd av friheten att tillhandahålla tjänster</t>
  </si>
  <si>
    <t>Antalet filialer enligt vad som avses i artikel 162.3 i direktiv 2009/138/EG som är etablerade i tillsynsmyndighetens medlemsstat</t>
  </si>
  <si>
    <t>Antalet filialer i unionen tillförsäkrings- och återförsäkringsföretag som är etablerade
i tillsynsmyndighetens medlemsstat med relevant verksamhet i en eller flera andra medlemsstater</t>
  </si>
  <si>
    <t>Antalet försäkringsföretag etablerade i tillsynsmyndighetens medlemsstat som bedriver verksamhet i andra medlemsstater med stöd av friheten att tillhandahålla tjänster</t>
  </si>
  <si>
    <t>Antalet i andra medlemsstater etablerade försäkringsföretag som har anmält sin avsikt att bedriva verksamhet i tillsynsmyndighetens
medlemsstat med stöd av friheten att tillhandahålla tjänster</t>
  </si>
  <si>
    <t>Antalet försäkrings- och återförsäkringsföretag som inte omfattas av tillämpningsområdet
för direktiv 2009/138/EG</t>
  </si>
  <si>
    <t>Antalet specialföretag som auktoriserats i enlighet med artikel 211 i direktiv 2009/138/EG från försäkrings- och återförsäkringsföretag</t>
  </si>
  <si>
    <t xml:space="preserve">
Antalet försäkrings- och återförsäkringsföretag som är föremål för rekonstruktions- eller likvidationsförfaranden</t>
  </si>
  <si>
    <t xml:space="preserve">Antalet försäkrings- och återförsäkringsföretag och deras antal portföljer där den matchningsjustering som avses i artikel 77b i direktiv 2009/138/EG tillämpas.
</t>
  </si>
  <si>
    <t>Antalet försäkrings- och återförsäkringsföretag som tillämpar den volatilitetsjustering som avses i artikel 77d i direktiv 2009/138/EG</t>
  </si>
  <si>
    <t>Antalet försäkrings- och återförsäkringsföretag som tillämpar de övergångsbestämmelser för riskfria räntesatser för relevanta durationer som avses i artikel 308c i direktiv 2009/138/EG</t>
  </si>
  <si>
    <t>Antalet försäkrings- och återförsäkringsföretag som tillämpar den övergångsåtgärd för avdrag för försäkringstekniska avsättningar som avses i artikel 308d i direktiv 2009/138/EG</t>
  </si>
  <si>
    <t>Det totala beloppet av försäkrings- och återförsäkringsföretagens tillgångar, värderade enligt artikel 75 i direktiv 2009/138/EG</t>
  </si>
  <si>
    <t>Immateriella tillgångar</t>
  </si>
  <si>
    <t>Uppskjutna skattefordringar</t>
  </si>
  <si>
    <t>Överskott av pensionsförmåner</t>
  </si>
  <si>
    <t>Materiella anläggningstillgångar som innehas för eget bruk</t>
  </si>
  <si>
    <t>Placeringstillgångar (andra än tillgångar som innehas för index- och fondförsäkringsavtal)</t>
  </si>
  <si>
    <t>Tillgångar som innehas för fondförsäkringsavtal och indexreglerade avtal</t>
  </si>
  <si>
    <t>Lån &amp; hypotekslån (utom lån på försäkringsbrev)</t>
  </si>
  <si>
    <t>Lån på försäkringsbrev</t>
  </si>
  <si>
    <t>Fordringar enligt återförsäkringsavtal</t>
  </si>
  <si>
    <t>Depåer hos företag som avgivit återförsäkring</t>
  </si>
  <si>
    <t>Försäkringsfordringar och fordringar på förmedlare</t>
  </si>
  <si>
    <t>Återförsäkringsfordringar</t>
  </si>
  <si>
    <t>Fordringar (kundfordringar, inte försäkring)</t>
  </si>
  <si>
    <t>Egna aktier</t>
  </si>
  <si>
    <t>Fordringar avseende primärkapitalposter eller garantikapital som infordrats men ej inbetalats</t>
  </si>
  <si>
    <t>Kontanter och andra likvida medel</t>
  </si>
  <si>
    <t>Övriga tillgångar som inte visas någon annanstans</t>
  </si>
  <si>
    <t>Det totala beloppet av försäkrings- och återförsäkringsföretagens skulder, värderade enligt artikel 75 i direktiv 2009/138/EG</t>
  </si>
  <si>
    <t>Försäkringstekniska avsättningar</t>
  </si>
  <si>
    <t>Övriga skulder, med undantag av efterställda skulder som inte ingår i kapitalbasen</t>
  </si>
  <si>
    <t>Efterställda skulder som inte ingår i kapitalbasen</t>
  </si>
  <si>
    <t>Beloppet för det totala primärkapitalet</t>
  </si>
  <si>
    <t>varav efterställda skulder</t>
  </si>
  <si>
    <t>Beloppet för det totala tillläggskapitalet</t>
  </si>
  <si>
    <t>Det totala beloppet av medräkningsbara kapitalbasmedel för att täcka solvenskapitalkravet</t>
  </si>
  <si>
    <t>Nivå 1 (Tier 1) – obegränsat</t>
  </si>
  <si>
    <t>Nivå 1 (Tier 1) – begränsat</t>
  </si>
  <si>
    <t>Nivå 2 (Tier 2)</t>
  </si>
  <si>
    <t>Nivå 3 (Tier 3)</t>
  </si>
  <si>
    <t>Det totala beloppet av medräkningsbara primärkapitalmedel för att täcka solvenskapitalkravet</t>
  </si>
  <si>
    <t>Det totala beloppet för minimikapitalkravet.</t>
  </si>
  <si>
    <t>Det totala beloppet för solvenskapitalkravet</t>
  </si>
  <si>
    <t>Det totala beloppet för solvenskapitalkravet beräknat med användning av standardformeln per riskmodul och undergrupp – på tillgänglig aggregeringsnivå – uttryckt som procentandel av det totala beloppet för solvenskapitalkravet (1).</t>
  </si>
  <si>
    <t>Marknadsrisk</t>
  </si>
  <si>
    <t>Ränterisk</t>
  </si>
  <si>
    <t>Aktierisk</t>
  </si>
  <si>
    <t>Fastighetsrisk</t>
  </si>
  <si>
    <t>Spreadrisk</t>
  </si>
  <si>
    <t>Koncentrationsrisk inom marknadsrisk</t>
  </si>
  <si>
    <t>Valutarisk</t>
  </si>
  <si>
    <t>Motpartsrisk</t>
  </si>
  <si>
    <t>Teckningsrisk för livförsäkring</t>
  </si>
  <si>
    <t>Dödsfallsrisk</t>
  </si>
  <si>
    <t>Livsfallsrisk</t>
  </si>
  <si>
    <t>Invaliditets- och sjukrisk</t>
  </si>
  <si>
    <t>Annullationsrisk</t>
  </si>
  <si>
    <t>Kostnadsrisk för livförsäkring</t>
  </si>
  <si>
    <t>Omprövningsrisk</t>
  </si>
  <si>
    <t>Katastrofrisk för livförsäkring</t>
  </si>
  <si>
    <t>Teckningsrisk för sjukförsäkring</t>
  </si>
  <si>
    <t>Teckningsrisk SLT sjukförsäkring</t>
  </si>
  <si>
    <t>Teckningsrisk NSLT sjukförsäkring</t>
  </si>
  <si>
    <t>Katastrofrisk för sjukförsäkring</t>
  </si>
  <si>
    <t>Teckningsrisk för skadeförsäkring</t>
  </si>
  <si>
    <t>Premie- och reservrisk vid skadeförsäkring</t>
  </si>
  <si>
    <t>Annullationsrisk för skadeförsäkring</t>
  </si>
  <si>
    <t>Katastrofrisk för skadeförsäkring</t>
  </si>
  <si>
    <t>Immateriell tillgångsrisk</t>
  </si>
  <si>
    <t>Operativ risk</t>
  </si>
  <si>
    <t>Det totala beloppet för solvenskapitalkravet för de undergrupper för spreadrisk och marknadsriskkoncentration och för den motpartsriskmodul för vilka en omvärdering av kreditkvalitetsstegen för de större eller mer komplicerade exponeringarna har gjorts i enlighet med artikel 4.5 i delegerad förordning (EU) 2015/35 – på tillgänglig aggregeringsnivå – uttryckt som procentandel av det totala beloppet för respektive undergrupp eller modul (om solvenskapitalkravet för kreditrisk beräknas med standardformeln) (1)</t>
  </si>
  <si>
    <t>MALL B FÖR OFFENTLIGGÖRANDET AV AGGREGERADE STATISTISKA UPPGIFTER OM FÖRSÄKRINGS- OCH ÅTERFÖRSÄKRINGSFÖRETAG SOM STÅR UNDER TILLSYN ENLIGT DIREKTIV 2009/138/EG</t>
  </si>
  <si>
    <t>Fält nr</t>
  </si>
  <si>
    <t>TYPER AV GRUPPER</t>
  </si>
  <si>
    <t>REDOVISNINGSMETOD OCH KAPITALBAS PÅ GRUPPNIVÅ</t>
  </si>
  <si>
    <t>SOLVENSKAPITALKRAV PÅ GRUPPNIVÅ</t>
  </si>
  <si>
    <t>GRUPPINTERNA MODELLER</t>
  </si>
  <si>
    <t>Antalet försäkringsgrupper för vilka tillsynsmyndigheten är grupptillsynsmyndighet inklusive följande:</t>
  </si>
  <si>
    <t>Antalet försäkrings- och återförsäkringsdotterföretag på nationell nivå</t>
  </si>
  <si>
    <t>Antalet försäkrings- och återförsäkringsdotterföretag i andra medlemsstater</t>
  </si>
  <si>
    <t>Antalet försäkrings- och återförsäkringsdotterföretag i tredje länder:</t>
  </si>
  <si>
    <t>Varav antalet försäkrings- och återförsäkringsdotterföretag i likvärdiga tredje länder</t>
  </si>
  <si>
    <t>Varav antalet försäkrings- och återförsäkringsdotterföretag i icke-likvärdiga tredje länder</t>
  </si>
  <si>
    <t>Antalet försäkrings- eller återförsäkringsföretag eller försäkringsholdingföretag eller blandade finansiella holdingföretag med yttersta ägarintresse som omfattas av grupptillsyn på nationell nivå av tillsynsmyndigheten enligt artikel 216 i direktiv 2009/138/EG, inklusive följande:</t>
  </si>
  <si>
    <t>Antalet försäkringsgrupper för vilka tillsynsmyndigheten är grupptillsynsmyndighet, där försäkrings- eller återförsäkringsföretaget eller försäkringsholdingföretaget eller det blandade finansiella holdingföretaget med huvudkontor i unionen är ett dotterföretag till ett företag som har sitt huvudkontor utanför unionen</t>
  </si>
  <si>
    <t>Namn på sådant företag och holdingföretag</t>
  </si>
  <si>
    <t>Antalet av dess försäkrings- och återförsäkringsdotterföretag på nationell nivå</t>
  </si>
  <si>
    <t>Antalet av dess försäkrings- och återförsäkringsdotterföretag i andra medlemsstater</t>
  </si>
  <si>
    <t>Antalet av dess försäkrings- och återförsäkringsdotterföretag i tredje länder:</t>
  </si>
  <si>
    <t>Varav antalet av dess försäkrings- och återförsäkringsdotterföretag i likvärdiga tredje länder</t>
  </si>
  <si>
    <t>Varav antalet av dess försäkrings- och återförsäkringsdotterföretag i icke-likvärdiga tredje länder</t>
  </si>
  <si>
    <t>Antalet försäkrings- eller återförsäkringsföretag eller försäkringsholdingföretag eller försäkringsholdingföretag med yttersta ägarintresse som omfattas av grupptillsyn på nationell nivå av tillsynsmyndigheten enligt artikel 216 i direktiv 2009/138/EG, där ett annat anknutet företag med yttersta ägarintresse på nationell nivå är verksamt enligt artikel 217 i direktiv 2009/138/EG.</t>
  </si>
  <si>
    <t>Antalet gränsöverskridande försäkringsgrupper för vilka tillsynsmyndigheten är grupptillsynsmyndighet.</t>
  </si>
  <si>
    <t>Antalet försäkringsgrupper som har tillåtits använda metod 2 eller en kombination av metoderna 1 och 2 i enlighet med artikel 220.2 i direktiv 2009/138/EG för beräkning av solvensen på gruppnivå.</t>
  </si>
  <si>
    <t>Det totala beloppet för gruppens medräkningsbara kapitalbas för de försäkringsgrupper för vilka tillsynsmyndigheten är grupptillsynsmyndighet</t>
  </si>
  <si>
    <t>Det totala beloppet för gruppens medräkningsbara kapitalbas ska beräknas i enlighet med metod 1 som avses i artikel 230.1 i direktiv 2009/138/EG för de försäkringsgrupper för vilka tillsynsmyndigheten är grupptillsynsmyndighet</t>
  </si>
  <si>
    <t>Det totala beloppet för gruppens medräkningsbara kapitalbas ska beräknas i enlighet med metod 2 som avses i artikel 233.1 i direktiv 2009/138/EG för de försäkringsgrupper för vilka tillsynsmyndigheten är grupptillsynsmyndighet</t>
  </si>
  <si>
    <t>Det totala beloppet för gruppens medräkningsbara kapitalbas ska beräknas i enlighet med en kombination av metod 1 och metod 2 som avses i artikel 220 i direktiv 2009/138/EG för de försäkringsgrupper för vilka tillsynsmyndigheten är grupptillsynsmyndighet</t>
  </si>
  <si>
    <t>Det totala beloppet för den medräkningsbara kapitalbasen på gruppnivå för de försäkringsgrupper för vilka tillsynsmyndigheten är grupptillsynsmyndigheten</t>
  </si>
  <si>
    <t>Det totala beloppet för den medräkningsbara kapitalbasen på gruppnivå beräknat i enlighet med metod 1 som avses i artikel 230.1 i direktiv 2009/138/EG för de försäkringsgrupper för vilka tillsynsmyndigheten är grupptillsynsmyndigheten för solvenskapitalkravet på gruppnivå</t>
  </si>
  <si>
    <t>Det totala beloppet för den medräkningsbara kapitalbasen på gruppnivå beräknat i enlighet med metod 2 som avses i artikel 233 i direktiv 2009/138/EG för de försäkringsgrupper för vilka tillsynsmyndigheten är grupptillsynsmyndigheten för solvenskapitalkravet på gruppnivå</t>
  </si>
  <si>
    <t>Det totala beloppet för den medräkningsbara kapitalbasen på gruppnivå beräknat i enlighet med en kombination av metod 1 och 2 för de försäkringsgrupper för vilka tillsynsmyndigheten är grupptillsynsmyndigheten för solvenskapitalkravet på gruppnivå</t>
  </si>
  <si>
    <t>Antalet försäkringsgrupper för vilka tillsynsmyndigheten är grupptillsynsmyndigheten som använder en godkänd fullständig intern modell för beräkning av solvenskapitalkravet</t>
  </si>
  <si>
    <t>Antalet försäkringsgrupper för vilka tillsynsmyndigheten är grupptillsynsmyndigheten som använder en godkänd fullständig partiell intern modell för beräkning av solvenskapitalkravet</t>
  </si>
  <si>
    <t>Varav, godkännanden i enlighet med artikel 231 i direktiv 2009/138/EG</t>
  </si>
  <si>
    <t>Varav, godkännanden i enlighet med artikel 230 i direktiv 2009/138/EG</t>
  </si>
  <si>
    <t>Ej tillgängligt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</si>
</sst>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_-;\-* #,##0.00\ _€_-;_-* &quot;-&quot;??\ _€_-;_-@_-"/>
  </numFmts>
  <fonts count="12" x14ac:knownFonts="1">
    <font>
      <sz val="11"/>
      <color theme="1"/>
      <name val="Calibri"/>
      <family val="2"/>
      <scheme val="minor"/>
    </font>
    <font>
      <sz val="11"/>
      <color theme="1"/>
      <name val="Calibri"/>
      <family val="2"/>
      <scheme val="minor"/>
    </font>
    <font>
      <b/>
      <sz val="10"/>
      <color rgb="FF000000"/>
      <name val="Arial"/>
      <family val="2"/>
    </font>
    <font>
      <sz val="10"/>
      <color rgb="FF000000"/>
      <name val="Arial"/>
      <family val="2"/>
    </font>
    <font>
      <b/>
      <sz val="10"/>
      <color theme="1"/>
      <name val="Arial"/>
      <family val="2"/>
    </font>
    <font>
      <sz val="10"/>
      <color theme="1"/>
      <name val="Arial"/>
      <family val="2"/>
    </font>
    <font>
      <sz val="10"/>
      <name val="Arial"/>
      <family val="2"/>
    </font>
    <font>
      <sz val="11"/>
      <name val="Calibri"/>
      <family val="2"/>
      <scheme val="minor"/>
    </font>
    <font>
      <sz val="8"/>
      <name val="Calibri"/>
      <family val="2"/>
      <scheme val="minor"/>
    </font>
    <font>
      <sz val="11"/>
      <color theme="0"/>
      <name val="Calibri"/>
      <family val="2"/>
      <scheme val="minor"/>
    </font>
    <font>
      <b/>
      <sz val="10"/>
      <color theme="0"/>
      <name val="Arial"/>
      <family val="2"/>
    </font>
    <font>
      <sz val="11"/>
      <color rgb="FF004C93"/>
      <name val="Calibri"/>
      <family val="2"/>
      <scheme val="minor"/>
    </font>
  </fonts>
  <fills count="6">
    <fill>
      <patternFill patternType="none"/>
    </fill>
    <fill>
      <patternFill patternType="gray125"/>
    </fill>
    <fill>
      <patternFill patternType="solid">
        <fgColor rgb="FF004C93"/>
        <bgColor indexed="64"/>
      </patternFill>
    </fill>
    <fill>
      <patternFill patternType="solid">
        <fgColor rgb="FFE8EFF7"/>
        <bgColor indexed="64"/>
      </patternFill>
    </fill>
    <fill>
      <patternFill patternType="solid">
        <fgColor rgb="FFF2F2F2"/>
        <bgColor rgb="FF000000"/>
      </patternFill>
    </fill>
    <fill>
      <patternFill patternType="solid">
        <fgColor theme="0" tint="-4.9989318521683403E-2"/>
        <bgColor indexed="64"/>
      </patternFill>
    </fill>
  </fills>
  <borders count="43">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indexed="64"/>
      </right>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indexed="64"/>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indexed="64"/>
      </right>
      <top style="thin">
        <color rgb="FF000000"/>
      </top>
      <bottom/>
      <diagonal/>
    </border>
    <border>
      <left style="thin">
        <color indexed="64"/>
      </left>
      <right style="thin">
        <color indexed="64"/>
      </right>
      <top style="thin">
        <color indexed="64"/>
      </top>
      <bottom/>
      <diagonal/>
    </border>
    <border>
      <left style="thin">
        <color rgb="FF000000"/>
      </left>
      <right/>
      <top style="thin">
        <color rgb="FF000000"/>
      </top>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thin">
        <color indexed="64"/>
      </right>
      <top style="thin">
        <color rgb="FF000000"/>
      </top>
      <bottom style="thin">
        <color indexed="64"/>
      </bottom>
      <diagonal/>
    </border>
    <border>
      <left/>
      <right style="thin">
        <color indexed="64"/>
      </right>
      <top style="thin">
        <color rgb="FF000000"/>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43">
    <xf numFmtId="0" fontId="0" fillId="0" borderId="0" xfId="0"/>
    <xf numFmtId="0" fontId="0" fillId="0" borderId="0" xfId="0" applyAlignment="1">
      <alignment horizontal="center" vertical="center"/>
    </xf>
    <xf numFmtId="0" fontId="5" fillId="0" borderId="2" xfId="0" applyFont="1" applyBorder="1" applyAlignment="1">
      <alignment horizontal="justify" vertical="center" wrapText="1"/>
    </xf>
    <xf numFmtId="0" fontId="5" fillId="0" borderId="6" xfId="0" applyFont="1" applyBorder="1" applyAlignment="1">
      <alignment horizontal="justify" vertical="center" wrapText="1"/>
    </xf>
    <xf numFmtId="0" fontId="5" fillId="0" borderId="0" xfId="0" applyFont="1" applyAlignment="1">
      <alignment horizontal="justify" vertical="center" wrapText="1"/>
    </xf>
    <xf numFmtId="0" fontId="5" fillId="0" borderId="0" xfId="0" applyFont="1" applyAlignment="1">
      <alignment horizontal="right" textRotation="90"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1" xfId="0" applyFont="1" applyBorder="1" applyAlignment="1">
      <alignment horizontal="right" vertical="center" wrapText="1"/>
    </xf>
    <xf numFmtId="0" fontId="6" fillId="0" borderId="11" xfId="0" applyFont="1" applyBorder="1" applyAlignment="1">
      <alignment horizontal="right" vertical="center" wrapText="1"/>
    </xf>
    <xf numFmtId="0" fontId="5" fillId="0" borderId="12" xfId="0" applyFont="1" applyBorder="1" applyAlignment="1">
      <alignment horizontal="right" vertical="center" wrapText="1"/>
    </xf>
    <xf numFmtId="0" fontId="5" fillId="0" borderId="13" xfId="0" applyFont="1" applyBorder="1" applyAlignment="1">
      <alignment horizontal="left" vertical="center" wrapText="1"/>
    </xf>
    <xf numFmtId="0" fontId="5" fillId="0" borderId="2" xfId="0" applyFont="1" applyBorder="1" applyAlignment="1">
      <alignment horizontal="left" vertical="center" wrapText="1"/>
    </xf>
    <xf numFmtId="0" fontId="5" fillId="0" borderId="2" xfId="0" applyFont="1" applyBorder="1" applyAlignment="1">
      <alignment horizontal="right" vertical="center" wrapText="1"/>
    </xf>
    <xf numFmtId="0" fontId="6" fillId="0" borderId="2" xfId="0" applyFont="1" applyBorder="1" applyAlignment="1">
      <alignment horizontal="right" vertical="center" wrapText="1"/>
    </xf>
    <xf numFmtId="0" fontId="5" fillId="0" borderId="14" xfId="0" applyFont="1" applyBorder="1" applyAlignment="1">
      <alignment horizontal="right" vertical="center" wrapText="1"/>
    </xf>
    <xf numFmtId="0" fontId="6" fillId="0" borderId="2" xfId="0" quotePrefix="1" applyFont="1" applyBorder="1" applyAlignment="1">
      <alignment horizontal="right" vertical="center" wrapText="1"/>
    </xf>
    <xf numFmtId="0" fontId="5" fillId="0" borderId="2" xfId="0" quotePrefix="1" applyFont="1" applyBorder="1" applyAlignment="1">
      <alignment horizontal="right" vertical="center" wrapText="1"/>
    </xf>
    <xf numFmtId="3" fontId="5" fillId="0" borderId="2" xfId="0" applyNumberFormat="1" applyFont="1" applyBorder="1" applyAlignment="1">
      <alignment horizontal="right" vertical="center" wrapText="1"/>
    </xf>
    <xf numFmtId="0" fontId="5" fillId="0" borderId="0" xfId="0" applyFont="1" applyAlignment="1">
      <alignment wrapText="1"/>
    </xf>
    <xf numFmtId="0" fontId="5" fillId="0" borderId="16" xfId="0" applyFont="1" applyBorder="1" applyAlignment="1">
      <alignment horizontal="left" vertical="center" wrapText="1"/>
    </xf>
    <xf numFmtId="0" fontId="6" fillId="0" borderId="0" xfId="0" applyFont="1"/>
    <xf numFmtId="0" fontId="0" fillId="0" borderId="0" xfId="0" applyAlignment="1">
      <alignment wrapText="1"/>
    </xf>
    <xf numFmtId="0" fontId="5" fillId="0" borderId="0" xfId="0" applyFont="1" applyAlignment="1">
      <alignment horizontal="left" vertical="center" wrapText="1"/>
    </xf>
    <xf numFmtId="0" fontId="7" fillId="0" borderId="0" xfId="0" applyFont="1"/>
    <xf numFmtId="0" fontId="0" fillId="0" borderId="0" xfId="0" applyAlignment="1">
      <alignment vertical="center"/>
    </xf>
    <xf numFmtId="49" fontId="5" fillId="0" borderId="2" xfId="0" applyNumberFormat="1" applyFont="1" applyBorder="1" applyAlignment="1">
      <alignment horizontal="left" vertical="center" wrapText="1"/>
    </xf>
    <xf numFmtId="3" fontId="5" fillId="0" borderId="2" xfId="0" applyNumberFormat="1" applyFont="1" applyBorder="1" applyAlignment="1">
      <alignment horizontal="right" vertical="center"/>
    </xf>
    <xf numFmtId="49" fontId="5" fillId="0" borderId="2" xfId="0" applyNumberFormat="1" applyFont="1" applyBorder="1" applyAlignment="1">
      <alignment horizontal="right" vertical="center"/>
    </xf>
    <xf numFmtId="3" fontId="5" fillId="0" borderId="2" xfId="1" applyNumberFormat="1" applyFont="1" applyBorder="1" applyAlignment="1">
      <alignment horizontal="right" vertical="center"/>
    </xf>
    <xf numFmtId="0" fontId="5" fillId="0" borderId="0" xfId="0" applyFont="1"/>
    <xf numFmtId="0" fontId="5" fillId="0" borderId="21" xfId="0" applyFont="1" applyBorder="1" applyAlignment="1">
      <alignment horizontal="left" vertical="center" wrapText="1"/>
    </xf>
    <xf numFmtId="0" fontId="5" fillId="0" borderId="22" xfId="0" applyFont="1" applyBorder="1" applyAlignment="1">
      <alignment horizontal="left" vertical="center" wrapText="1"/>
    </xf>
    <xf numFmtId="0" fontId="5" fillId="0" borderId="22" xfId="0" applyFont="1" applyBorder="1" applyAlignment="1">
      <alignment horizontal="right" vertical="center" wrapText="1"/>
    </xf>
    <xf numFmtId="0" fontId="5" fillId="0" borderId="24" xfId="0" applyFont="1" applyBorder="1" applyAlignment="1">
      <alignment horizontal="right" vertical="center" wrapText="1"/>
    </xf>
    <xf numFmtId="3" fontId="5" fillId="0" borderId="11" xfId="0" applyNumberFormat="1" applyFont="1" applyBorder="1" applyAlignment="1">
      <alignment horizontal="right" vertical="center" wrapText="1"/>
    </xf>
    <xf numFmtId="3" fontId="5" fillId="0" borderId="12" xfId="0" applyNumberFormat="1" applyFont="1" applyBorder="1" applyAlignment="1">
      <alignment horizontal="right" vertical="center" wrapText="1"/>
    </xf>
    <xf numFmtId="3" fontId="5" fillId="0" borderId="22" xfId="0" applyNumberFormat="1" applyFont="1" applyBorder="1" applyAlignment="1">
      <alignment horizontal="right" vertical="center" wrapText="1"/>
    </xf>
    <xf numFmtId="49" fontId="4" fillId="0" borderId="22" xfId="0" applyNumberFormat="1" applyFont="1" applyBorder="1" applyAlignment="1">
      <alignment horizontal="center" vertical="center" wrapText="1"/>
    </xf>
    <xf numFmtId="49" fontId="5" fillId="0" borderId="11" xfId="0" applyNumberFormat="1" applyFont="1" applyBorder="1" applyAlignment="1">
      <alignment horizontal="left" vertical="center" wrapText="1"/>
    </xf>
    <xf numFmtId="3" fontId="5" fillId="0" borderId="11" xfId="0" applyNumberFormat="1" applyFont="1" applyBorder="1" applyAlignment="1">
      <alignment horizontal="right" vertical="center"/>
    </xf>
    <xf numFmtId="49" fontId="5" fillId="0" borderId="22" xfId="0" applyNumberFormat="1" applyFont="1" applyBorder="1" applyAlignment="1">
      <alignment horizontal="left" vertical="center" wrapText="1"/>
    </xf>
    <xf numFmtId="49" fontId="5" fillId="0" borderId="22" xfId="0" applyNumberFormat="1" applyFont="1" applyBorder="1" applyAlignment="1">
      <alignment horizontal="right" vertical="center"/>
    </xf>
    <xf numFmtId="3" fontId="5" fillId="0" borderId="22" xfId="1" applyNumberFormat="1" applyFont="1" applyBorder="1" applyAlignment="1">
      <alignment horizontal="right" vertical="center"/>
    </xf>
    <xf numFmtId="3" fontId="5" fillId="0" borderId="11" xfId="1" applyNumberFormat="1" applyFont="1" applyBorder="1" applyAlignment="1">
      <alignment horizontal="right" vertical="center"/>
    </xf>
    <xf numFmtId="3" fontId="6" fillId="0" borderId="11" xfId="0" applyNumberFormat="1" applyFont="1" applyBorder="1" applyAlignment="1">
      <alignment horizontal="right" vertical="center"/>
    </xf>
    <xf numFmtId="3" fontId="6" fillId="0" borderId="2" xfId="0" applyNumberFormat="1" applyFont="1" applyBorder="1" applyAlignment="1">
      <alignment horizontal="right" vertical="center"/>
    </xf>
    <xf numFmtId="0" fontId="5" fillId="0" borderId="3" xfId="0" applyFont="1" applyBorder="1" applyAlignment="1">
      <alignment horizontal="right" vertical="center" wrapText="1"/>
    </xf>
    <xf numFmtId="0" fontId="5" fillId="0" borderId="26" xfId="0" applyFont="1" applyBorder="1" applyAlignment="1">
      <alignment horizontal="right" vertical="center" wrapText="1"/>
    </xf>
    <xf numFmtId="0" fontId="5" fillId="0" borderId="27" xfId="0" applyFont="1" applyBorder="1" applyAlignment="1">
      <alignment horizontal="right" vertical="center" wrapText="1"/>
    </xf>
    <xf numFmtId="3" fontId="6" fillId="0" borderId="27" xfId="0" applyNumberFormat="1" applyFont="1" applyBorder="1" applyAlignment="1">
      <alignment horizontal="right" vertical="center"/>
    </xf>
    <xf numFmtId="3" fontId="6" fillId="0" borderId="3" xfId="0" applyNumberFormat="1" applyFont="1" applyBorder="1" applyAlignment="1">
      <alignment horizontal="right" vertical="center"/>
    </xf>
    <xf numFmtId="3" fontId="5" fillId="0" borderId="3" xfId="0" applyNumberFormat="1" applyFont="1" applyBorder="1" applyAlignment="1">
      <alignment horizontal="right" vertical="center"/>
    </xf>
    <xf numFmtId="49" fontId="5" fillId="0" borderId="26" xfId="0" applyNumberFormat="1" applyFont="1" applyBorder="1" applyAlignment="1">
      <alignment horizontal="right" vertical="center"/>
    </xf>
    <xf numFmtId="3" fontId="5" fillId="0" borderId="27" xfId="0" applyNumberFormat="1" applyFont="1" applyBorder="1" applyAlignment="1">
      <alignment horizontal="right" vertical="center"/>
    </xf>
    <xf numFmtId="3" fontId="5" fillId="0" borderId="3" xfId="1" applyNumberFormat="1" applyFont="1" applyBorder="1" applyAlignment="1">
      <alignment horizontal="right" vertical="center"/>
    </xf>
    <xf numFmtId="3" fontId="5" fillId="0" borderId="26" xfId="1" applyNumberFormat="1" applyFont="1" applyBorder="1" applyAlignment="1">
      <alignment horizontal="right" vertical="center"/>
    </xf>
    <xf numFmtId="3" fontId="5" fillId="0" borderId="27" xfId="1" applyNumberFormat="1" applyFont="1" applyBorder="1" applyAlignment="1">
      <alignment horizontal="right" vertical="center"/>
    </xf>
    <xf numFmtId="0" fontId="0" fillId="0" borderId="28" xfId="0" applyBorder="1"/>
    <xf numFmtId="0" fontId="5" fillId="3" borderId="11" xfId="0" applyFont="1" applyFill="1" applyBorder="1" applyAlignment="1">
      <alignment horizontal="right" vertical="center" wrapText="1"/>
    </xf>
    <xf numFmtId="0" fontId="5" fillId="3" borderId="2" xfId="0" applyFont="1" applyFill="1" applyBorder="1" applyAlignment="1">
      <alignment horizontal="right" vertical="center" wrapText="1"/>
    </xf>
    <xf numFmtId="0" fontId="5" fillId="3" borderId="23" xfId="0" applyFont="1" applyFill="1" applyBorder="1" applyAlignment="1">
      <alignment horizontal="right" vertical="center" wrapText="1"/>
    </xf>
    <xf numFmtId="0" fontId="5" fillId="3" borderId="22" xfId="0" applyFont="1" applyFill="1" applyBorder="1" applyAlignment="1">
      <alignment horizontal="right" vertical="center" wrapText="1"/>
    </xf>
    <xf numFmtId="3" fontId="5" fillId="3" borderId="11" xfId="0" applyNumberFormat="1" applyFont="1" applyFill="1" applyBorder="1" applyAlignment="1">
      <alignment horizontal="right" vertical="center" wrapText="1"/>
    </xf>
    <xf numFmtId="3" fontId="5" fillId="3" borderId="2" xfId="0" applyNumberFormat="1" applyFont="1" applyFill="1" applyBorder="1" applyAlignment="1">
      <alignment horizontal="right" vertical="center" wrapText="1"/>
    </xf>
    <xf numFmtId="10" fontId="5" fillId="3" borderId="2" xfId="0" applyNumberFormat="1" applyFont="1" applyFill="1" applyBorder="1" applyAlignment="1">
      <alignment horizontal="right" vertical="center" wrapText="1"/>
    </xf>
    <xf numFmtId="10" fontId="5" fillId="3" borderId="22" xfId="0" applyNumberFormat="1" applyFont="1" applyFill="1" applyBorder="1" applyAlignment="1">
      <alignment horizontal="right" vertical="center" wrapText="1"/>
    </xf>
    <xf numFmtId="1" fontId="5" fillId="3" borderId="2" xfId="2" quotePrefix="1" applyNumberFormat="1" applyFont="1" applyFill="1" applyBorder="1" applyAlignment="1">
      <alignment horizontal="right" vertical="center" wrapText="1"/>
    </xf>
    <xf numFmtId="3" fontId="5" fillId="3" borderId="22" xfId="0" applyNumberFormat="1" applyFont="1" applyFill="1" applyBorder="1" applyAlignment="1">
      <alignment horizontal="right" vertical="center" wrapText="1"/>
    </xf>
    <xf numFmtId="10" fontId="5" fillId="3" borderId="17" xfId="2" applyNumberFormat="1" applyFont="1" applyFill="1" applyBorder="1" applyAlignment="1">
      <alignment horizontal="right" vertical="center" wrapText="1"/>
    </xf>
    <xf numFmtId="0" fontId="6" fillId="3" borderId="11" xfId="0" applyFont="1" applyFill="1" applyBorder="1" applyAlignment="1">
      <alignment horizontal="right" vertical="center" wrapText="1"/>
    </xf>
    <xf numFmtId="0" fontId="6" fillId="3" borderId="2" xfId="0" applyFont="1" applyFill="1" applyBorder="1" applyAlignment="1">
      <alignment horizontal="right" vertical="center" wrapText="1"/>
    </xf>
    <xf numFmtId="3" fontId="5" fillId="0" borderId="27" xfId="0" applyNumberFormat="1" applyFont="1" applyBorder="1" applyAlignment="1">
      <alignment horizontal="right" vertical="center" wrapText="1"/>
    </xf>
    <xf numFmtId="0" fontId="0" fillId="3" borderId="28" xfId="0" applyFill="1" applyBorder="1"/>
    <xf numFmtId="0" fontId="5" fillId="0" borderId="23" xfId="0" applyFont="1" applyBorder="1" applyAlignment="1">
      <alignment horizontal="right" vertical="center" wrapText="1"/>
    </xf>
    <xf numFmtId="0" fontId="5" fillId="3" borderId="28" xfId="0" applyFont="1" applyFill="1" applyBorder="1" applyAlignment="1">
      <alignment horizontal="right" vertical="center" wrapText="1"/>
    </xf>
    <xf numFmtId="0" fontId="0" fillId="3" borderId="29" xfId="0" applyFill="1" applyBorder="1"/>
    <xf numFmtId="0" fontId="9" fillId="2" borderId="8" xfId="0" applyFont="1" applyFill="1" applyBorder="1"/>
    <xf numFmtId="0" fontId="9" fillId="2" borderId="9" xfId="0" applyFont="1" applyFill="1" applyBorder="1"/>
    <xf numFmtId="0" fontId="0" fillId="3" borderId="28" xfId="0" applyFill="1" applyBorder="1" applyAlignment="1">
      <alignment horizontal="right" vertical="center"/>
    </xf>
    <xf numFmtId="0" fontId="0" fillId="0" borderId="28" xfId="0" applyBorder="1" applyAlignment="1">
      <alignment horizontal="right" vertical="center"/>
    </xf>
    <xf numFmtId="0" fontId="5" fillId="0" borderId="28" xfId="0" applyFont="1" applyBorder="1"/>
    <xf numFmtId="0" fontId="5" fillId="3" borderId="28" xfId="0" applyFont="1" applyFill="1" applyBorder="1" applyAlignment="1">
      <alignment horizontal="right" vertical="center"/>
    </xf>
    <xf numFmtId="0" fontId="5" fillId="0" borderId="28" xfId="0" applyFont="1" applyBorder="1" applyAlignment="1">
      <alignment horizontal="right" vertical="center"/>
    </xf>
    <xf numFmtId="0" fontId="0" fillId="3" borderId="25" xfId="0" applyFill="1" applyBorder="1" applyAlignment="1">
      <alignment horizontal="right" vertical="center"/>
    </xf>
    <xf numFmtId="0" fontId="0" fillId="0" borderId="25" xfId="0" applyBorder="1" applyAlignment="1">
      <alignment horizontal="right" vertical="center"/>
    </xf>
    <xf numFmtId="0" fontId="11" fillId="2" borderId="8" xfId="0" applyFont="1" applyFill="1" applyBorder="1"/>
    <xf numFmtId="0" fontId="2" fillId="0" borderId="2" xfId="0" applyFont="1" applyBorder="1" applyAlignment="1">
      <alignment horizontal="center" vertical="center" wrapText="1"/>
    </xf>
    <xf numFmtId="0" fontId="3" fillId="0" borderId="2" xfId="0" applyFont="1" applyBorder="1" applyAlignment="1">
      <alignment horizontal="center" textRotation="90" wrapText="1"/>
    </xf>
    <xf numFmtId="0" fontId="3" fillId="0" borderId="17" xfId="0" applyFont="1" applyBorder="1" applyAlignment="1">
      <alignment horizontal="left" vertical="center" wrapText="1"/>
    </xf>
    <xf numFmtId="0" fontId="3" fillId="0" borderId="2" xfId="0" applyFont="1" applyBorder="1" applyAlignment="1">
      <alignment horizontal="left" vertical="center" wrapText="1"/>
    </xf>
    <xf numFmtId="0" fontId="3" fillId="0" borderId="11" xfId="0" applyFont="1" applyBorder="1" applyAlignment="1">
      <alignment horizontal="left" vertical="center" wrapText="1"/>
    </xf>
    <xf numFmtId="0" fontId="3" fillId="4" borderId="2" xfId="0" applyFont="1" applyFill="1" applyBorder="1" applyAlignment="1">
      <alignment horizontal="right" vertical="center" wrapText="1"/>
    </xf>
    <xf numFmtId="0" fontId="3" fillId="0" borderId="22" xfId="0" applyFont="1" applyBorder="1" applyAlignment="1">
      <alignment horizontal="left" vertical="center" wrapText="1"/>
    </xf>
    <xf numFmtId="0" fontId="3" fillId="0" borderId="0" xfId="0" applyFont="1" applyAlignment="1">
      <alignment wrapText="1"/>
    </xf>
    <xf numFmtId="0" fontId="2" fillId="0" borderId="22" xfId="0" applyFont="1" applyBorder="1" applyAlignment="1">
      <alignment horizontal="center" vertical="center" wrapText="1"/>
    </xf>
    <xf numFmtId="0" fontId="5" fillId="3" borderId="13" xfId="0" applyFont="1" applyFill="1" applyBorder="1" applyAlignment="1">
      <alignment horizontal="right" vertical="center" wrapText="1"/>
    </xf>
    <xf numFmtId="0" fontId="3" fillId="0" borderId="2" xfId="0" applyFont="1" applyBorder="1" applyAlignment="1">
      <alignment horizontal="right" vertical="center" wrapText="1"/>
    </xf>
    <xf numFmtId="0" fontId="3" fillId="4" borderId="14" xfId="0" applyFont="1" applyFill="1" applyBorder="1" applyAlignment="1">
      <alignment horizontal="right" vertical="center" wrapText="1"/>
    </xf>
    <xf numFmtId="0" fontId="3" fillId="5" borderId="14" xfId="0" applyFont="1" applyFill="1" applyBorder="1" applyAlignment="1">
      <alignment horizontal="right" vertical="center" wrapText="1"/>
    </xf>
    <xf numFmtId="0" fontId="5" fillId="5" borderId="28" xfId="0" applyFont="1" applyFill="1" applyBorder="1" applyAlignment="1">
      <alignment horizontal="right" vertical="center"/>
    </xf>
    <xf numFmtId="0" fontId="0" fillId="0" borderId="36" xfId="0" applyBorder="1"/>
    <xf numFmtId="49" fontId="4" fillId="0" borderId="24" xfId="0" applyNumberFormat="1" applyFont="1" applyBorder="1" applyAlignment="1">
      <alignment horizontal="center" vertical="center" wrapText="1"/>
    </xf>
    <xf numFmtId="49" fontId="5" fillId="0" borderId="14" xfId="0" applyNumberFormat="1" applyFont="1" applyBorder="1" applyAlignment="1">
      <alignment horizontal="right" vertical="center"/>
    </xf>
    <xf numFmtId="0" fontId="11" fillId="2" borderId="9" xfId="0" applyFont="1" applyFill="1" applyBorder="1"/>
    <xf numFmtId="3" fontId="5" fillId="0" borderId="12" xfId="0" applyNumberFormat="1" applyFont="1" applyBorder="1" applyAlignment="1">
      <alignment horizontal="right" vertical="center"/>
    </xf>
    <xf numFmtId="3" fontId="5" fillId="0" borderId="14" xfId="1" applyNumberFormat="1" applyFont="1" applyBorder="1" applyAlignment="1">
      <alignment horizontal="right" vertical="center"/>
    </xf>
    <xf numFmtId="3" fontId="5" fillId="0" borderId="14" xfId="0" applyNumberFormat="1" applyFont="1" applyBorder="1" applyAlignment="1">
      <alignment horizontal="right" vertical="center"/>
    </xf>
    <xf numFmtId="3" fontId="5" fillId="0" borderId="24" xfId="1" applyNumberFormat="1" applyFont="1" applyBorder="1" applyAlignment="1">
      <alignment horizontal="right" vertical="center"/>
    </xf>
    <xf numFmtId="3" fontId="5" fillId="0" borderId="12" xfId="1" applyNumberFormat="1" applyFont="1" applyBorder="1" applyAlignment="1">
      <alignment horizontal="right" vertical="center"/>
    </xf>
    <xf numFmtId="0" fontId="10" fillId="2" borderId="39" xfId="0" applyFont="1" applyFill="1" applyBorder="1" applyAlignment="1">
      <alignment horizontal="center" vertical="center" wrapText="1"/>
    </xf>
    <xf numFmtId="0" fontId="10" fillId="2" borderId="40" xfId="0" applyFont="1" applyFill="1" applyBorder="1" applyAlignment="1">
      <alignment horizontal="center" vertical="center" wrapText="1"/>
    </xf>
    <xf numFmtId="0" fontId="10" fillId="2" borderId="41" xfId="0" applyFont="1" applyFill="1" applyBorder="1" applyAlignment="1">
      <alignment horizontal="center" vertical="center" wrapText="1"/>
    </xf>
    <xf numFmtId="0" fontId="10" fillId="2" borderId="37" xfId="0" applyFont="1" applyFill="1" applyBorder="1" applyAlignment="1">
      <alignment horizontal="center" vertical="center" wrapText="1"/>
    </xf>
    <xf numFmtId="0" fontId="10" fillId="2" borderId="38" xfId="0" applyFont="1" applyFill="1" applyBorder="1" applyAlignment="1">
      <alignment horizontal="center" vertical="center" wrapText="1"/>
    </xf>
    <xf numFmtId="0" fontId="10" fillId="2" borderId="42"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3" fillId="4" borderId="3" xfId="0" applyFont="1" applyFill="1" applyBorder="1" applyAlignment="1">
      <alignment horizontal="right" vertical="center" wrapText="1"/>
    </xf>
    <xf numFmtId="0" fontId="3" fillId="4" borderId="4" xfId="0" applyFont="1" applyFill="1" applyBorder="1" applyAlignment="1">
      <alignment horizontal="right" vertical="center" wrapText="1"/>
    </xf>
    <xf numFmtId="0" fontId="3" fillId="4" borderId="15" xfId="0" applyFont="1" applyFill="1" applyBorder="1" applyAlignment="1">
      <alignment horizontal="right" vertical="center" wrapText="1"/>
    </xf>
    <xf numFmtId="0" fontId="3" fillId="4" borderId="18" xfId="0" applyFont="1" applyFill="1" applyBorder="1" applyAlignment="1">
      <alignment horizontal="right" vertical="center" wrapText="1"/>
    </xf>
    <xf numFmtId="0" fontId="3" fillId="4" borderId="19" xfId="0" applyFont="1" applyFill="1" applyBorder="1" applyAlignment="1">
      <alignment horizontal="right" vertical="center" wrapText="1"/>
    </xf>
    <xf numFmtId="0" fontId="3" fillId="4" borderId="35" xfId="0" applyFont="1" applyFill="1" applyBorder="1" applyAlignment="1">
      <alignment horizontal="right" vertical="center" wrapText="1"/>
    </xf>
    <xf numFmtId="0" fontId="3" fillId="4" borderId="33" xfId="0" applyFont="1" applyFill="1" applyBorder="1" applyAlignment="1">
      <alignment horizontal="right" vertical="center" wrapText="1"/>
    </xf>
    <xf numFmtId="0" fontId="3" fillId="4" borderId="30" xfId="0" applyFont="1" applyFill="1" applyBorder="1" applyAlignment="1">
      <alignment horizontal="right" vertical="center" wrapText="1"/>
    </xf>
    <xf numFmtId="0" fontId="3" fillId="4" borderId="31" xfId="0" applyFont="1" applyFill="1" applyBorder="1" applyAlignment="1">
      <alignment horizontal="right" vertical="center" wrapText="1"/>
    </xf>
    <xf numFmtId="14" fontId="4" fillId="0" borderId="3" xfId="0" applyNumberFormat="1" applyFont="1" applyBorder="1" applyAlignment="1">
      <alignment horizontal="center" vertical="center" wrapText="1"/>
    </xf>
    <xf numFmtId="14" fontId="4" fillId="0" borderId="4" xfId="0" applyNumberFormat="1" applyFont="1" applyBorder="1" applyAlignment="1">
      <alignment horizontal="center" vertical="center" wrapText="1"/>
    </xf>
    <xf numFmtId="14" fontId="4" fillId="0" borderId="5" xfId="0" applyNumberFormat="1" applyFont="1" applyBorder="1" applyAlignment="1">
      <alignment horizontal="center" vertical="center" wrapText="1"/>
    </xf>
    <xf numFmtId="0" fontId="3" fillId="4" borderId="7" xfId="0" applyFont="1" applyFill="1" applyBorder="1" applyAlignment="1">
      <alignment horizontal="right" vertical="center" wrapText="1"/>
    </xf>
    <xf numFmtId="0" fontId="3" fillId="4" borderId="8" xfId="0" applyFont="1" applyFill="1" applyBorder="1" applyAlignment="1">
      <alignment horizontal="right" vertical="center" wrapText="1"/>
    </xf>
    <xf numFmtId="0" fontId="3" fillId="4" borderId="9" xfId="0" applyFont="1" applyFill="1" applyBorder="1" applyAlignment="1">
      <alignment horizontal="right" vertical="center" wrapText="1"/>
    </xf>
    <xf numFmtId="0" fontId="2" fillId="0" borderId="0" xfId="0" applyFont="1" applyAlignment="1">
      <alignment horizontal="center" vertical="center" wrapText="1"/>
    </xf>
    <xf numFmtId="0" fontId="3" fillId="4" borderId="5" xfId="0" applyFont="1" applyFill="1" applyBorder="1" applyAlignment="1">
      <alignment horizontal="right" vertical="center" wrapText="1"/>
    </xf>
    <xf numFmtId="0" fontId="3" fillId="4" borderId="32" xfId="0" applyFont="1" applyFill="1" applyBorder="1" applyAlignment="1">
      <alignment horizontal="right" vertical="center" wrapText="1"/>
    </xf>
    <xf numFmtId="0" fontId="2" fillId="0" borderId="1" xfId="0" applyFont="1" applyBorder="1" applyAlignment="1">
      <alignment horizontal="center" vertical="center" wrapText="1"/>
    </xf>
    <xf numFmtId="0" fontId="3" fillId="0" borderId="0" xfId="0" applyFont="1" applyAlignment="1">
      <alignment horizontal="center" vertical="center" wrapText="1"/>
    </xf>
    <xf numFmtId="0" fontId="3" fillId="4" borderId="34" xfId="0" applyFont="1" applyFill="1" applyBorder="1" applyAlignment="1">
      <alignment horizontal="right" vertical="center" wrapText="1"/>
    </xf>
    <xf numFmtId="0" fontId="3" fillId="4" borderId="20" xfId="0" applyFont="1" applyFill="1" applyBorder="1" applyAlignment="1">
      <alignment horizontal="right" vertical="center" wrapText="1"/>
    </xf>
    <xf numFmtId="49" fontId="10" fillId="2" borderId="7" xfId="0" applyNumberFormat="1" applyFont="1" applyFill="1" applyBorder="1" applyAlignment="1">
      <alignment horizontal="center" wrapText="1"/>
    </xf>
    <xf numFmtId="49" fontId="10" fillId="2" borderId="8" xfId="0" applyNumberFormat="1" applyFont="1" applyFill="1" applyBorder="1" applyAlignment="1">
      <alignment horizontal="center" wrapText="1"/>
    </xf>
  </cellXfs>
  <cellStyles count="3">
    <cellStyle name="Comma" xfId="1" builtinId="3"/>
    <cellStyle name="Normal" xfId="0" builtinId="0"/>
    <cellStyle name="Percent" xfId="2" builtinId="5"/>
  </cellStyles>
  <dxfs count="17">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colors>
    <mruColors>
      <color rgb="FF004C93"/>
      <color rgb="FFE8EF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12" Type="http://schemas.openxmlformats.org/officeDocument/2006/relationships/customXml" Target="../customXml/item6.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08"/>
  <sheetViews>
    <sheetView tabSelected="1" zoomScaleNormal="100" workbookViewId="0">
      <selection activeCell="A99" sqref="A99:V99"/>
    </sheetView>
  </sheetViews>
  <sheetFormatPr defaultRowHeight="14.5" x14ac:dyDescent="0.35"/>
  <cols>
    <col min="2" max="2" width="42.81640625" customWidth="1"/>
    <col min="3" max="13" width="15.7265625" customWidth="1"/>
    <col min="14" max="14" width="15.7265625" style="1" customWidth="1"/>
    <col min="15" max="17" width="15.7265625" customWidth="1"/>
    <col min="18" max="18" width="19.26953125" customWidth="1"/>
    <col min="19" max="19" width="15.453125" customWidth="1"/>
    <col min="20" max="20" width="15.81640625" customWidth="1"/>
    <col min="21" max="21" width="11.81640625" customWidth="1"/>
    <col min="22" max="22" width="14.453125" customWidth="1"/>
  </cols>
  <sheetData>
    <row r="1" spans="1:22" x14ac:dyDescent="0.35">
      <c r="A1" s="134" t="s">
        <v>127</v>
      </c>
      <c r="B1" s="134"/>
      <c r="C1" s="134"/>
      <c r="D1" s="134"/>
      <c r="E1" s="134"/>
      <c r="F1" s="134"/>
      <c r="G1" s="134"/>
      <c r="H1" s="134"/>
      <c r="I1" s="134"/>
      <c r="J1" s="134"/>
      <c r="K1" s="134"/>
      <c r="L1" s="134"/>
      <c r="M1" s="134"/>
      <c r="N1" s="134"/>
      <c r="O1" s="134"/>
      <c r="P1" s="134"/>
      <c r="Q1" s="134"/>
    </row>
    <row r="2" spans="1:22" ht="15" customHeight="1" x14ac:dyDescent="0.35">
      <c r="A2" s="134" t="s">
        <v>128</v>
      </c>
      <c r="B2" s="134"/>
      <c r="C2" s="134"/>
      <c r="D2" s="134"/>
      <c r="E2" s="134"/>
      <c r="F2" s="134"/>
      <c r="G2" s="134"/>
      <c r="H2" s="134"/>
      <c r="I2" s="134"/>
      <c r="J2" s="134"/>
      <c r="K2" s="134"/>
      <c r="L2" s="134"/>
      <c r="M2" s="134"/>
      <c r="N2" s="134"/>
      <c r="O2" s="134"/>
      <c r="P2" s="134"/>
      <c r="Q2" s="134"/>
    </row>
    <row r="3" spans="1:22" ht="15" customHeight="1" x14ac:dyDescent="0.35">
      <c r="A3" s="138" t="s">
        <v>129</v>
      </c>
      <c r="B3" s="138"/>
      <c r="C3" s="138"/>
      <c r="D3" s="138"/>
      <c r="E3" s="138"/>
      <c r="F3" s="138"/>
      <c r="G3" s="138"/>
      <c r="H3" s="138"/>
      <c r="I3" s="138"/>
      <c r="J3" s="138"/>
      <c r="K3" s="138"/>
      <c r="L3" s="138"/>
      <c r="M3" s="138"/>
      <c r="N3" s="138"/>
      <c r="O3" s="138"/>
      <c r="P3" s="138"/>
      <c r="Q3" s="138"/>
    </row>
    <row r="4" spans="1:22" ht="15" customHeight="1" x14ac:dyDescent="0.35">
      <c r="A4" s="137" t="s">
        <v>130</v>
      </c>
      <c r="B4" s="137"/>
      <c r="C4" s="137"/>
      <c r="D4" s="137"/>
      <c r="E4" s="137"/>
      <c r="F4" s="137"/>
      <c r="G4" s="137"/>
      <c r="H4" s="137"/>
      <c r="I4" s="137"/>
      <c r="J4" s="137"/>
      <c r="K4" s="137"/>
      <c r="L4" s="137"/>
      <c r="M4" s="137"/>
      <c r="N4" s="137"/>
      <c r="O4" s="137"/>
      <c r="P4" s="137"/>
      <c r="Q4" s="137"/>
    </row>
    <row r="5" spans="1:22" x14ac:dyDescent="0.35">
      <c r="A5" s="87" t="s">
        <v>131</v>
      </c>
      <c r="B5" s="87" t="s">
        <v>132</v>
      </c>
      <c r="C5" s="128">
        <v>44196</v>
      </c>
      <c r="D5" s="129"/>
      <c r="E5" s="129"/>
      <c r="F5" s="129"/>
      <c r="G5" s="130"/>
      <c r="H5" s="128">
        <v>44561</v>
      </c>
      <c r="I5" s="129"/>
      <c r="J5" s="129"/>
      <c r="K5" s="129"/>
      <c r="L5" s="130"/>
      <c r="M5" s="128">
        <v>44926</v>
      </c>
      <c r="N5" s="129"/>
      <c r="O5" s="129"/>
      <c r="P5" s="129"/>
      <c r="Q5" s="130"/>
      <c r="R5" s="128">
        <v>45291</v>
      </c>
      <c r="S5" s="129"/>
      <c r="T5" s="129"/>
      <c r="U5" s="129"/>
      <c r="V5" s="130"/>
    </row>
    <row r="6" spans="1:22" ht="131.5" x14ac:dyDescent="0.35">
      <c r="A6" s="2"/>
      <c r="B6" s="2"/>
      <c r="C6" s="88" t="s">
        <v>133</v>
      </c>
      <c r="D6" s="88" t="s">
        <v>134</v>
      </c>
      <c r="E6" s="88" t="s">
        <v>135</v>
      </c>
      <c r="F6" s="88" t="s">
        <v>136</v>
      </c>
      <c r="G6" s="88" t="s">
        <v>137</v>
      </c>
      <c r="H6" s="88" t="s">
        <v>133</v>
      </c>
      <c r="I6" s="88" t="s">
        <v>134</v>
      </c>
      <c r="J6" s="88" t="s">
        <v>135</v>
      </c>
      <c r="K6" s="88" t="s">
        <v>136</v>
      </c>
      <c r="L6" s="88" t="s">
        <v>137</v>
      </c>
      <c r="M6" s="88" t="s">
        <v>133</v>
      </c>
      <c r="N6" s="88" t="s">
        <v>134</v>
      </c>
      <c r="O6" s="88" t="s">
        <v>135</v>
      </c>
      <c r="P6" s="88" t="s">
        <v>136</v>
      </c>
      <c r="Q6" s="88" t="s">
        <v>137</v>
      </c>
      <c r="R6" s="88" t="s">
        <v>133</v>
      </c>
      <c r="S6" s="88" t="s">
        <v>134</v>
      </c>
      <c r="T6" s="88" t="s">
        <v>135</v>
      </c>
      <c r="U6" s="88" t="s">
        <v>136</v>
      </c>
      <c r="V6" s="88" t="s">
        <v>137</v>
      </c>
    </row>
    <row r="7" spans="1:22" ht="5.15" customHeight="1" x14ac:dyDescent="0.35">
      <c r="A7" s="3"/>
      <c r="B7" s="4"/>
      <c r="C7" s="5"/>
      <c r="D7" s="5"/>
      <c r="E7" s="5"/>
      <c r="F7" s="5"/>
      <c r="G7" s="5"/>
      <c r="H7" s="5"/>
      <c r="I7" s="5"/>
      <c r="J7" s="5"/>
      <c r="K7" s="5"/>
      <c r="L7" s="5"/>
      <c r="V7" s="101"/>
    </row>
    <row r="8" spans="1:22" ht="15" customHeight="1" x14ac:dyDescent="0.35">
      <c r="A8" s="113" t="s">
        <v>138</v>
      </c>
      <c r="B8" s="114"/>
      <c r="C8" s="114"/>
      <c r="D8" s="114"/>
      <c r="E8" s="114"/>
      <c r="F8" s="114"/>
      <c r="G8" s="114"/>
      <c r="H8" s="114"/>
      <c r="I8" s="114"/>
      <c r="J8" s="114"/>
      <c r="K8" s="114"/>
      <c r="L8" s="114"/>
      <c r="M8" s="114"/>
      <c r="N8" s="114"/>
      <c r="O8" s="114"/>
      <c r="P8" s="114"/>
      <c r="Q8" s="114"/>
      <c r="R8" s="114"/>
      <c r="S8" s="114"/>
      <c r="T8" s="114"/>
      <c r="U8" s="114"/>
      <c r="V8" s="114"/>
    </row>
    <row r="9" spans="1:22" x14ac:dyDescent="0.35">
      <c r="A9" s="6" t="s">
        <v>0</v>
      </c>
      <c r="B9" s="91" t="s">
        <v>154</v>
      </c>
      <c r="C9" s="59">
        <f>D9+E9+F9+G9</f>
        <v>43</v>
      </c>
      <c r="D9" s="9">
        <v>9</v>
      </c>
      <c r="E9" s="9">
        <v>34</v>
      </c>
      <c r="F9" s="9">
        <v>0</v>
      </c>
      <c r="G9" s="9">
        <v>0</v>
      </c>
      <c r="H9" s="59">
        <f>I9+J9+K9+L9</f>
        <v>43</v>
      </c>
      <c r="I9" s="8">
        <v>9</v>
      </c>
      <c r="J9" s="8">
        <v>34</v>
      </c>
      <c r="K9" s="8">
        <v>0</v>
      </c>
      <c r="L9" s="10">
        <v>0</v>
      </c>
      <c r="M9" s="70">
        <f>N9+O9+P9+Q9</f>
        <v>43</v>
      </c>
      <c r="N9" s="9">
        <v>9</v>
      </c>
      <c r="O9" s="9">
        <v>34</v>
      </c>
      <c r="P9" s="8">
        <v>0</v>
      </c>
      <c r="Q9" s="49">
        <v>0</v>
      </c>
      <c r="R9" s="76">
        <f>S9+T9+U9+V9</f>
        <v>43</v>
      </c>
      <c r="S9" s="58">
        <v>9</v>
      </c>
      <c r="T9" s="58">
        <v>34</v>
      </c>
      <c r="U9" s="58">
        <v>0</v>
      </c>
      <c r="V9" s="58">
        <v>0</v>
      </c>
    </row>
    <row r="10" spans="1:22" ht="37.5" x14ac:dyDescent="0.35">
      <c r="A10" s="11" t="s">
        <v>1</v>
      </c>
      <c r="B10" s="90" t="s">
        <v>155</v>
      </c>
      <c r="C10" s="59">
        <f>D10+E10+F10+G10</f>
        <v>17</v>
      </c>
      <c r="D10" s="14">
        <v>1</v>
      </c>
      <c r="E10" s="14">
        <v>14</v>
      </c>
      <c r="F10" s="14">
        <v>2</v>
      </c>
      <c r="G10" s="14">
        <v>0</v>
      </c>
      <c r="H10" s="59">
        <f>I10+J10+K10+L10</f>
        <v>17</v>
      </c>
      <c r="I10" s="13">
        <v>1</v>
      </c>
      <c r="J10" s="13">
        <v>14</v>
      </c>
      <c r="K10" s="13">
        <v>2</v>
      </c>
      <c r="L10" s="15">
        <v>0</v>
      </c>
      <c r="M10" s="59">
        <f>N10+O10+P10+Q10</f>
        <v>18</v>
      </c>
      <c r="N10" s="13">
        <v>1</v>
      </c>
      <c r="O10" s="13">
        <v>15</v>
      </c>
      <c r="P10" s="13">
        <v>2</v>
      </c>
      <c r="Q10" s="47">
        <v>0</v>
      </c>
      <c r="R10" s="82">
        <f>S10+T10+U10+V10</f>
        <v>20</v>
      </c>
      <c r="S10" s="83">
        <v>3</v>
      </c>
      <c r="T10" s="83">
        <v>15</v>
      </c>
      <c r="U10" s="83">
        <v>2</v>
      </c>
      <c r="V10" s="83">
        <v>0</v>
      </c>
    </row>
    <row r="11" spans="1:22" ht="37.5" x14ac:dyDescent="0.35">
      <c r="A11" s="11" t="s">
        <v>2</v>
      </c>
      <c r="B11" s="12" t="s">
        <v>157</v>
      </c>
      <c r="C11" s="59">
        <v>0</v>
      </c>
      <c r="D11" s="13">
        <v>0</v>
      </c>
      <c r="E11" s="13">
        <v>0</v>
      </c>
      <c r="F11" s="13">
        <v>0</v>
      </c>
      <c r="G11" s="13">
        <v>0</v>
      </c>
      <c r="H11" s="59">
        <v>0</v>
      </c>
      <c r="I11" s="13">
        <v>0</v>
      </c>
      <c r="J11" s="13">
        <v>0</v>
      </c>
      <c r="K11" s="13">
        <v>0</v>
      </c>
      <c r="L11" s="15">
        <v>0</v>
      </c>
      <c r="M11" s="59">
        <v>0</v>
      </c>
      <c r="N11" s="13">
        <v>0</v>
      </c>
      <c r="O11" s="13">
        <v>0</v>
      </c>
      <c r="P11" s="13">
        <v>0</v>
      </c>
      <c r="Q11" s="47">
        <v>0</v>
      </c>
      <c r="R11" s="82">
        <v>0</v>
      </c>
      <c r="S11" s="83">
        <v>0</v>
      </c>
      <c r="T11" s="83">
        <v>0</v>
      </c>
      <c r="U11" s="83">
        <v>0</v>
      </c>
      <c r="V11" s="83">
        <v>0</v>
      </c>
    </row>
    <row r="12" spans="1:22" ht="67.5" customHeight="1" x14ac:dyDescent="0.35">
      <c r="A12" s="11" t="s">
        <v>3</v>
      </c>
      <c r="B12" s="12" t="s">
        <v>158</v>
      </c>
      <c r="C12" s="59">
        <f>D12+E12+F12+G12</f>
        <v>4</v>
      </c>
      <c r="D12" s="13">
        <v>4</v>
      </c>
      <c r="E12" s="13">
        <v>0</v>
      </c>
      <c r="F12" s="13">
        <v>0</v>
      </c>
      <c r="G12" s="13">
        <v>0</v>
      </c>
      <c r="H12" s="59">
        <f>I12+J12+K12+L12</f>
        <v>4</v>
      </c>
      <c r="I12" s="13">
        <v>4</v>
      </c>
      <c r="J12" s="13">
        <v>0</v>
      </c>
      <c r="K12" s="13">
        <v>0</v>
      </c>
      <c r="L12" s="15">
        <v>0</v>
      </c>
      <c r="M12" s="59">
        <f>N12+O12+P12+Q12</f>
        <v>5</v>
      </c>
      <c r="N12" s="13">
        <v>4</v>
      </c>
      <c r="O12" s="13">
        <v>1</v>
      </c>
      <c r="P12" s="13">
        <v>0</v>
      </c>
      <c r="Q12" s="47">
        <v>0</v>
      </c>
      <c r="R12" s="82">
        <f>S12+T12+U12+V12</f>
        <v>1</v>
      </c>
      <c r="S12" s="83">
        <v>0</v>
      </c>
      <c r="T12" s="83">
        <v>1</v>
      </c>
      <c r="U12" s="83">
        <v>0</v>
      </c>
      <c r="V12" s="83">
        <v>0</v>
      </c>
    </row>
    <row r="13" spans="1:22" ht="50" x14ac:dyDescent="0.35">
      <c r="A13" s="11" t="s">
        <v>4</v>
      </c>
      <c r="B13" s="12" t="s">
        <v>159</v>
      </c>
      <c r="C13" s="59">
        <f>D13+E13+F13</f>
        <v>9</v>
      </c>
      <c r="D13" s="13">
        <v>2</v>
      </c>
      <c r="E13" s="13">
        <v>7</v>
      </c>
      <c r="F13" s="13">
        <v>0</v>
      </c>
      <c r="G13" s="92" t="s">
        <v>148</v>
      </c>
      <c r="H13" s="59">
        <f>I13+J13+K13</f>
        <v>9</v>
      </c>
      <c r="I13" s="13">
        <v>2</v>
      </c>
      <c r="J13" s="13">
        <v>7</v>
      </c>
      <c r="K13" s="13">
        <v>0</v>
      </c>
      <c r="L13" s="92" t="s">
        <v>148</v>
      </c>
      <c r="M13" s="59">
        <f>N13+O13+P13</f>
        <v>8</v>
      </c>
      <c r="N13" s="13">
        <v>1</v>
      </c>
      <c r="O13" s="13">
        <v>7</v>
      </c>
      <c r="P13" s="13">
        <v>0</v>
      </c>
      <c r="Q13" s="92" t="s">
        <v>148</v>
      </c>
      <c r="R13" s="82">
        <f>S13+T13+U13</f>
        <v>8</v>
      </c>
      <c r="S13" s="83">
        <v>1</v>
      </c>
      <c r="T13" s="83">
        <v>7</v>
      </c>
      <c r="U13" s="83">
        <v>0</v>
      </c>
      <c r="V13" s="98" t="s">
        <v>148</v>
      </c>
    </row>
    <row r="14" spans="1:22" ht="62.5" x14ac:dyDescent="0.35">
      <c r="A14" s="11" t="s">
        <v>5</v>
      </c>
      <c r="B14" s="12" t="s">
        <v>160</v>
      </c>
      <c r="C14" s="59">
        <v>463</v>
      </c>
      <c r="D14" s="16" t="s">
        <v>6</v>
      </c>
      <c r="E14" s="16" t="s">
        <v>6</v>
      </c>
      <c r="F14" s="17" t="s">
        <v>6</v>
      </c>
      <c r="G14" s="92" t="s">
        <v>148</v>
      </c>
      <c r="H14" s="59">
        <v>463</v>
      </c>
      <c r="I14" s="16" t="s">
        <v>6</v>
      </c>
      <c r="J14" s="16" t="s">
        <v>6</v>
      </c>
      <c r="K14" s="17" t="s">
        <v>6</v>
      </c>
      <c r="L14" s="92" t="s">
        <v>148</v>
      </c>
      <c r="M14" s="59">
        <v>463</v>
      </c>
      <c r="N14" s="16" t="s">
        <v>6</v>
      </c>
      <c r="O14" s="16" t="s">
        <v>6</v>
      </c>
      <c r="P14" s="17" t="s">
        <v>6</v>
      </c>
      <c r="Q14" s="92" t="s">
        <v>148</v>
      </c>
      <c r="R14" s="82">
        <v>468</v>
      </c>
      <c r="S14" s="16" t="s">
        <v>6</v>
      </c>
      <c r="T14" s="16" t="s">
        <v>6</v>
      </c>
      <c r="U14" s="17" t="s">
        <v>6</v>
      </c>
      <c r="V14" s="98" t="s">
        <v>148</v>
      </c>
    </row>
    <row r="15" spans="1:22" ht="50.25" customHeight="1" x14ac:dyDescent="0.35">
      <c r="A15" s="11" t="s">
        <v>7</v>
      </c>
      <c r="B15" s="12" t="s">
        <v>156</v>
      </c>
      <c r="C15" s="59">
        <f>D15+E15+F15+G15</f>
        <v>218</v>
      </c>
      <c r="D15" s="13">
        <v>18</v>
      </c>
      <c r="E15" s="13">
        <v>158</v>
      </c>
      <c r="F15" s="13">
        <v>20</v>
      </c>
      <c r="G15" s="97">
        <v>22</v>
      </c>
      <c r="H15" s="59">
        <f>I15+J15+K15+L15</f>
        <v>199</v>
      </c>
      <c r="I15" s="13">
        <v>16</v>
      </c>
      <c r="J15" s="13">
        <v>141</v>
      </c>
      <c r="K15" s="13">
        <v>19</v>
      </c>
      <c r="L15" s="97">
        <v>23</v>
      </c>
      <c r="M15" s="59">
        <f>N15+O15+P15+Q15</f>
        <v>200</v>
      </c>
      <c r="N15" s="13">
        <v>16</v>
      </c>
      <c r="O15" s="13">
        <v>144</v>
      </c>
      <c r="P15" s="13">
        <v>19</v>
      </c>
      <c r="Q15" s="97">
        <v>21</v>
      </c>
      <c r="R15" s="100" t="s">
        <v>264</v>
      </c>
      <c r="S15" s="100" t="s">
        <v>264</v>
      </c>
      <c r="T15" s="100" t="s">
        <v>264</v>
      </c>
      <c r="U15" s="100" t="s">
        <v>264</v>
      </c>
      <c r="V15" s="99" t="s">
        <v>264</v>
      </c>
    </row>
    <row r="16" spans="1:22" ht="37.5" x14ac:dyDescent="0.35">
      <c r="A16" s="11" t="s">
        <v>8</v>
      </c>
      <c r="B16" s="12" t="s">
        <v>161</v>
      </c>
      <c r="C16" s="61">
        <v>0</v>
      </c>
      <c r="D16" s="33">
        <v>0</v>
      </c>
      <c r="E16" s="33">
        <v>0</v>
      </c>
      <c r="F16" s="33">
        <v>0</v>
      </c>
      <c r="G16" s="33">
        <v>0</v>
      </c>
      <c r="H16" s="59">
        <v>0</v>
      </c>
      <c r="I16" s="13">
        <v>0</v>
      </c>
      <c r="J16" s="13">
        <v>0</v>
      </c>
      <c r="K16" s="13">
        <v>0</v>
      </c>
      <c r="L16" s="15">
        <v>0</v>
      </c>
      <c r="M16" s="59">
        <v>0</v>
      </c>
      <c r="N16" s="13">
        <v>0</v>
      </c>
      <c r="O16" s="13">
        <v>0</v>
      </c>
      <c r="P16" s="13">
        <v>0</v>
      </c>
      <c r="Q16" s="47">
        <v>0</v>
      </c>
      <c r="R16" s="79">
        <v>0</v>
      </c>
      <c r="S16" s="80">
        <v>0</v>
      </c>
      <c r="T16" s="80">
        <v>0</v>
      </c>
      <c r="U16" s="80">
        <v>0</v>
      </c>
      <c r="V16" s="80">
        <v>0</v>
      </c>
    </row>
    <row r="17" spans="1:22" ht="43.5" customHeight="1" x14ac:dyDescent="0.35">
      <c r="A17" s="11" t="s">
        <v>9</v>
      </c>
      <c r="B17" s="12" t="s">
        <v>162</v>
      </c>
      <c r="C17" s="75"/>
      <c r="D17" s="136" t="s">
        <v>148</v>
      </c>
      <c r="E17" s="120"/>
      <c r="F17" s="120"/>
      <c r="G17" s="121"/>
      <c r="H17" s="96"/>
      <c r="I17" s="119" t="s">
        <v>148</v>
      </c>
      <c r="J17" s="120"/>
      <c r="K17" s="120"/>
      <c r="L17" s="135"/>
      <c r="M17" s="60"/>
      <c r="N17" s="119" t="s">
        <v>148</v>
      </c>
      <c r="O17" s="120"/>
      <c r="P17" s="120"/>
      <c r="Q17" s="121"/>
      <c r="R17" s="73"/>
      <c r="S17" s="131" t="s">
        <v>148</v>
      </c>
      <c r="T17" s="132"/>
      <c r="U17" s="132"/>
      <c r="V17" s="133"/>
    </row>
    <row r="18" spans="1:22" ht="48.75" customHeight="1" x14ac:dyDescent="0.35">
      <c r="A18" s="31" t="s">
        <v>10</v>
      </c>
      <c r="B18" s="32" t="s">
        <v>163</v>
      </c>
      <c r="C18" s="61">
        <v>0</v>
      </c>
      <c r="D18" s="74">
        <v>0</v>
      </c>
      <c r="E18" s="74">
        <v>0</v>
      </c>
      <c r="F18" s="74">
        <v>0</v>
      </c>
      <c r="G18" s="74">
        <v>0</v>
      </c>
      <c r="H18" s="61">
        <v>0</v>
      </c>
      <c r="I18" s="33">
        <v>0</v>
      </c>
      <c r="J18" s="33">
        <v>0</v>
      </c>
      <c r="K18" s="33">
        <v>0</v>
      </c>
      <c r="L18" s="34">
        <v>0</v>
      </c>
      <c r="M18" s="61">
        <v>0</v>
      </c>
      <c r="N18" s="33">
        <v>0</v>
      </c>
      <c r="O18" s="33">
        <v>0</v>
      </c>
      <c r="P18" s="33">
        <v>0</v>
      </c>
      <c r="Q18" s="48">
        <v>0</v>
      </c>
      <c r="R18" s="84">
        <v>0</v>
      </c>
      <c r="S18" s="85">
        <v>0</v>
      </c>
      <c r="T18" s="85">
        <v>0</v>
      </c>
      <c r="U18" s="85">
        <v>0</v>
      </c>
      <c r="V18" s="85">
        <v>0</v>
      </c>
    </row>
    <row r="19" spans="1:22" ht="15" customHeight="1" x14ac:dyDescent="0.35">
      <c r="A19" s="110" t="s">
        <v>139</v>
      </c>
      <c r="B19" s="111"/>
      <c r="C19" s="111"/>
      <c r="D19" s="111"/>
      <c r="E19" s="111"/>
      <c r="F19" s="111"/>
      <c r="G19" s="111"/>
      <c r="H19" s="111"/>
      <c r="I19" s="111"/>
      <c r="J19" s="111"/>
      <c r="K19" s="111"/>
      <c r="L19" s="111"/>
      <c r="M19" s="111"/>
      <c r="N19" s="111"/>
      <c r="O19" s="111"/>
      <c r="P19" s="111"/>
      <c r="Q19" s="111"/>
      <c r="R19" s="111"/>
      <c r="S19" s="111"/>
      <c r="T19" s="111"/>
      <c r="U19" s="111"/>
      <c r="V19" s="112"/>
    </row>
    <row r="20" spans="1:22" ht="62.5" x14ac:dyDescent="0.35">
      <c r="A20" s="6" t="s">
        <v>11</v>
      </c>
      <c r="B20" s="7" t="s">
        <v>164</v>
      </c>
      <c r="C20" s="59">
        <v>0</v>
      </c>
      <c r="D20" s="8">
        <v>0</v>
      </c>
      <c r="E20" s="8">
        <v>0</v>
      </c>
      <c r="F20" s="8">
        <v>0</v>
      </c>
      <c r="G20" s="8">
        <v>0</v>
      </c>
      <c r="H20" s="59">
        <v>0</v>
      </c>
      <c r="I20" s="8">
        <v>0</v>
      </c>
      <c r="J20" s="8">
        <v>0</v>
      </c>
      <c r="K20" s="8">
        <v>0</v>
      </c>
      <c r="L20" s="10">
        <v>0</v>
      </c>
      <c r="M20" s="59">
        <v>0</v>
      </c>
      <c r="N20" s="8">
        <v>0</v>
      </c>
      <c r="O20" s="8">
        <v>0</v>
      </c>
      <c r="P20" s="8">
        <v>0</v>
      </c>
      <c r="Q20" s="49">
        <v>0</v>
      </c>
      <c r="R20" s="59">
        <v>0</v>
      </c>
      <c r="S20" s="48">
        <v>0</v>
      </c>
      <c r="T20" s="48">
        <v>0</v>
      </c>
      <c r="U20" s="48">
        <v>0</v>
      </c>
      <c r="V20" s="34">
        <v>0</v>
      </c>
    </row>
    <row r="21" spans="1:22" ht="37.5" x14ac:dyDescent="0.35">
      <c r="A21" s="11" t="s">
        <v>12</v>
      </c>
      <c r="B21" s="12" t="s">
        <v>165</v>
      </c>
      <c r="C21" s="60">
        <v>9</v>
      </c>
      <c r="D21" s="13">
        <v>5</v>
      </c>
      <c r="E21" s="13">
        <v>3</v>
      </c>
      <c r="F21" s="13">
        <v>1</v>
      </c>
      <c r="G21" s="13">
        <v>0</v>
      </c>
      <c r="H21" s="60">
        <v>11</v>
      </c>
      <c r="I21" s="13">
        <v>5</v>
      </c>
      <c r="J21" s="13">
        <v>5</v>
      </c>
      <c r="K21" s="13">
        <v>1</v>
      </c>
      <c r="L21" s="15">
        <v>0</v>
      </c>
      <c r="M21" s="71">
        <v>11</v>
      </c>
      <c r="N21" s="14">
        <v>5</v>
      </c>
      <c r="O21" s="14">
        <v>5</v>
      </c>
      <c r="P21" s="13">
        <v>1</v>
      </c>
      <c r="Q21" s="47">
        <v>0</v>
      </c>
      <c r="R21" s="59">
        <v>11</v>
      </c>
      <c r="S21" s="48">
        <v>5</v>
      </c>
      <c r="T21" s="48">
        <v>5</v>
      </c>
      <c r="U21" s="48">
        <v>1</v>
      </c>
      <c r="V21" s="34">
        <v>0</v>
      </c>
    </row>
    <row r="22" spans="1:22" ht="50" x14ac:dyDescent="0.35">
      <c r="A22" s="11" t="s">
        <v>13</v>
      </c>
      <c r="B22" s="12" t="s">
        <v>166</v>
      </c>
      <c r="C22" s="60">
        <v>0</v>
      </c>
      <c r="D22" s="13">
        <v>0</v>
      </c>
      <c r="E22" s="13">
        <v>0</v>
      </c>
      <c r="F22" s="13">
        <v>0</v>
      </c>
      <c r="G22" s="13">
        <v>0</v>
      </c>
      <c r="H22" s="60">
        <v>0</v>
      </c>
      <c r="I22" s="13">
        <v>0</v>
      </c>
      <c r="J22" s="13">
        <v>0</v>
      </c>
      <c r="K22" s="13">
        <v>0</v>
      </c>
      <c r="L22" s="15">
        <v>0</v>
      </c>
      <c r="M22" s="60">
        <v>0</v>
      </c>
      <c r="N22" s="13">
        <v>0</v>
      </c>
      <c r="O22" s="13">
        <v>0</v>
      </c>
      <c r="P22" s="13">
        <v>0</v>
      </c>
      <c r="Q22" s="47">
        <v>0</v>
      </c>
      <c r="R22" s="59">
        <v>0</v>
      </c>
      <c r="S22" s="48">
        <v>0</v>
      </c>
      <c r="T22" s="48">
        <v>0</v>
      </c>
      <c r="U22" s="48">
        <v>0</v>
      </c>
      <c r="V22" s="34">
        <v>0</v>
      </c>
    </row>
    <row r="23" spans="1:22" ht="50" x14ac:dyDescent="0.35">
      <c r="A23" s="31" t="s">
        <v>14</v>
      </c>
      <c r="B23" s="32" t="s">
        <v>167</v>
      </c>
      <c r="C23" s="62">
        <v>4</v>
      </c>
      <c r="D23" s="33">
        <v>3</v>
      </c>
      <c r="E23" s="33">
        <v>0</v>
      </c>
      <c r="F23" s="33">
        <v>1</v>
      </c>
      <c r="G23" s="33">
        <v>0</v>
      </c>
      <c r="H23" s="62">
        <v>4</v>
      </c>
      <c r="I23" s="33">
        <v>3</v>
      </c>
      <c r="J23" s="33">
        <v>0</v>
      </c>
      <c r="K23" s="33">
        <v>1</v>
      </c>
      <c r="L23" s="34">
        <v>0</v>
      </c>
      <c r="M23" s="62">
        <v>4</v>
      </c>
      <c r="N23" s="33">
        <v>3</v>
      </c>
      <c r="O23" s="33">
        <v>0</v>
      </c>
      <c r="P23" s="33">
        <v>1</v>
      </c>
      <c r="Q23" s="48">
        <v>0</v>
      </c>
      <c r="R23" s="59">
        <v>3</v>
      </c>
      <c r="S23" s="48">
        <v>2</v>
      </c>
      <c r="T23" s="48">
        <v>0</v>
      </c>
      <c r="U23" s="48">
        <v>1</v>
      </c>
      <c r="V23" s="34">
        <v>0</v>
      </c>
    </row>
    <row r="24" spans="1:22" ht="15" customHeight="1" x14ac:dyDescent="0.35">
      <c r="A24" s="113" t="s">
        <v>140</v>
      </c>
      <c r="B24" s="114"/>
      <c r="C24" s="114"/>
      <c r="D24" s="114"/>
      <c r="E24" s="114"/>
      <c r="F24" s="114"/>
      <c r="G24" s="114"/>
      <c r="H24" s="114"/>
      <c r="I24" s="114"/>
      <c r="J24" s="114"/>
      <c r="K24" s="114"/>
      <c r="L24" s="114"/>
      <c r="M24" s="114"/>
      <c r="N24" s="114"/>
      <c r="O24" s="114"/>
      <c r="P24" s="114"/>
      <c r="Q24" s="114"/>
      <c r="R24" s="114"/>
      <c r="S24" s="114"/>
      <c r="T24" s="114"/>
      <c r="U24" s="114"/>
      <c r="V24" s="115"/>
    </row>
    <row r="25" spans="1:22" ht="38.25" customHeight="1" x14ac:dyDescent="0.35">
      <c r="A25" s="6" t="s">
        <v>15</v>
      </c>
      <c r="B25" s="91" t="s">
        <v>168</v>
      </c>
      <c r="C25" s="63">
        <v>81010594765.960007</v>
      </c>
      <c r="D25" s="35">
        <v>65532955062.059998</v>
      </c>
      <c r="E25" s="35">
        <v>15477639703.9</v>
      </c>
      <c r="F25" s="35">
        <v>0</v>
      </c>
      <c r="G25" s="35">
        <v>0</v>
      </c>
      <c r="H25" s="63">
        <v>89596503109.170013</v>
      </c>
      <c r="I25" s="35">
        <v>72953177079.400009</v>
      </c>
      <c r="J25" s="35">
        <v>16643326029.77</v>
      </c>
      <c r="K25" s="35">
        <v>0</v>
      </c>
      <c r="L25" s="35">
        <v>0</v>
      </c>
      <c r="M25" s="63">
        <v>79318510377.119995</v>
      </c>
      <c r="N25" s="35">
        <v>63673559463.25</v>
      </c>
      <c r="O25" s="35">
        <v>15644950913.870001</v>
      </c>
      <c r="P25" s="35">
        <v>0</v>
      </c>
      <c r="Q25" s="72">
        <v>0</v>
      </c>
      <c r="R25" s="63">
        <v>83725235397.730011</v>
      </c>
      <c r="S25" s="35">
        <v>67502667448.420006</v>
      </c>
      <c r="T25" s="35">
        <v>16222567949.309999</v>
      </c>
      <c r="U25" s="35">
        <v>0</v>
      </c>
      <c r="V25" s="36">
        <v>0</v>
      </c>
    </row>
    <row r="26" spans="1:22" x14ac:dyDescent="0.35">
      <c r="A26" s="11" t="s">
        <v>16</v>
      </c>
      <c r="B26" s="90" t="s">
        <v>169</v>
      </c>
      <c r="C26" s="64">
        <v>0</v>
      </c>
      <c r="D26" s="18">
        <v>0</v>
      </c>
      <c r="E26" s="18">
        <v>0</v>
      </c>
      <c r="F26" s="18">
        <v>0</v>
      </c>
      <c r="G26" s="18">
        <v>0</v>
      </c>
      <c r="H26" s="64">
        <v>0</v>
      </c>
      <c r="I26" s="18">
        <v>0</v>
      </c>
      <c r="J26" s="18">
        <v>0</v>
      </c>
      <c r="K26" s="35">
        <v>0</v>
      </c>
      <c r="L26" s="35">
        <v>0</v>
      </c>
      <c r="M26" s="63">
        <v>0</v>
      </c>
      <c r="N26" s="18">
        <v>0</v>
      </c>
      <c r="O26" s="18">
        <v>0</v>
      </c>
      <c r="P26" s="35">
        <v>0</v>
      </c>
      <c r="Q26" s="72">
        <v>0</v>
      </c>
      <c r="R26" s="63">
        <v>0</v>
      </c>
      <c r="S26" s="18">
        <v>0</v>
      </c>
      <c r="T26" s="18">
        <v>0</v>
      </c>
      <c r="U26" s="35">
        <v>0</v>
      </c>
      <c r="V26" s="36">
        <v>0</v>
      </c>
    </row>
    <row r="27" spans="1:22" x14ac:dyDescent="0.35">
      <c r="A27" s="11" t="s">
        <v>17</v>
      </c>
      <c r="B27" s="90" t="s">
        <v>170</v>
      </c>
      <c r="C27" s="64">
        <v>23742411.84</v>
      </c>
      <c r="D27" s="18">
        <v>21801277.84</v>
      </c>
      <c r="E27" s="18">
        <v>1941134</v>
      </c>
      <c r="F27" s="18">
        <v>0</v>
      </c>
      <c r="G27" s="18">
        <v>0</v>
      </c>
      <c r="H27" s="64">
        <v>39229898.109999999</v>
      </c>
      <c r="I27" s="18">
        <v>25241257.109999999</v>
      </c>
      <c r="J27" s="18">
        <v>13988641</v>
      </c>
      <c r="K27" s="35">
        <v>0</v>
      </c>
      <c r="L27" s="35">
        <v>0</v>
      </c>
      <c r="M27" s="63">
        <v>63188446.939999998</v>
      </c>
      <c r="N27" s="18">
        <v>59845228.939999998</v>
      </c>
      <c r="O27" s="18">
        <v>3343218</v>
      </c>
      <c r="P27" s="35">
        <v>0</v>
      </c>
      <c r="Q27" s="72">
        <v>0</v>
      </c>
      <c r="R27" s="63">
        <v>87660939.36999999</v>
      </c>
      <c r="S27" s="18">
        <v>81582264.099999994</v>
      </c>
      <c r="T27" s="18">
        <v>6078675.2699999996</v>
      </c>
      <c r="U27" s="35">
        <v>0</v>
      </c>
      <c r="V27" s="36">
        <v>0</v>
      </c>
    </row>
    <row r="28" spans="1:22" x14ac:dyDescent="0.35">
      <c r="A28" s="11" t="s">
        <v>18</v>
      </c>
      <c r="B28" s="90" t="s">
        <v>171</v>
      </c>
      <c r="C28" s="64">
        <v>108311</v>
      </c>
      <c r="D28" s="18">
        <v>108311</v>
      </c>
      <c r="E28" s="18">
        <v>0</v>
      </c>
      <c r="F28" s="18">
        <v>0</v>
      </c>
      <c r="G28" s="18">
        <v>0</v>
      </c>
      <c r="H28" s="64">
        <v>132931</v>
      </c>
      <c r="I28" s="18">
        <v>132931</v>
      </c>
      <c r="J28" s="18">
        <v>0</v>
      </c>
      <c r="K28" s="35">
        <v>0</v>
      </c>
      <c r="L28" s="35">
        <v>0</v>
      </c>
      <c r="M28" s="63">
        <v>372751</v>
      </c>
      <c r="N28" s="18">
        <v>372751</v>
      </c>
      <c r="O28" s="18">
        <v>0</v>
      </c>
      <c r="P28" s="35">
        <v>0</v>
      </c>
      <c r="Q28" s="72">
        <v>0</v>
      </c>
      <c r="R28" s="63">
        <v>1793553</v>
      </c>
      <c r="S28" s="18">
        <v>490928</v>
      </c>
      <c r="T28" s="18">
        <v>1302625</v>
      </c>
      <c r="U28" s="35">
        <v>0</v>
      </c>
      <c r="V28" s="36">
        <v>0</v>
      </c>
    </row>
    <row r="29" spans="1:22" ht="25" x14ac:dyDescent="0.35">
      <c r="A29" s="11" t="s">
        <v>19</v>
      </c>
      <c r="B29" s="90" t="s">
        <v>172</v>
      </c>
      <c r="C29" s="64">
        <v>228500434.75</v>
      </c>
      <c r="D29" s="18">
        <v>9389410.4700000025</v>
      </c>
      <c r="E29" s="18">
        <v>219111024.28000003</v>
      </c>
      <c r="F29" s="18">
        <v>0</v>
      </c>
      <c r="G29" s="18">
        <v>0</v>
      </c>
      <c r="H29" s="64">
        <v>262022487.55000001</v>
      </c>
      <c r="I29" s="18">
        <v>8939648.7100000009</v>
      </c>
      <c r="J29" s="18">
        <v>253082838.84</v>
      </c>
      <c r="K29" s="35">
        <v>0</v>
      </c>
      <c r="L29" s="35">
        <v>0</v>
      </c>
      <c r="M29" s="63">
        <v>105904400.85999998</v>
      </c>
      <c r="N29" s="18">
        <v>8949038.879999999</v>
      </c>
      <c r="O29" s="18">
        <v>96955361.979999989</v>
      </c>
      <c r="P29" s="35">
        <v>0</v>
      </c>
      <c r="Q29" s="72">
        <v>0</v>
      </c>
      <c r="R29" s="63">
        <v>99182709.25999999</v>
      </c>
      <c r="S29" s="18">
        <v>9505380.2999999989</v>
      </c>
      <c r="T29" s="18">
        <v>89677328.959999993</v>
      </c>
      <c r="U29" s="35">
        <v>0</v>
      </c>
      <c r="V29" s="36">
        <v>0</v>
      </c>
    </row>
    <row r="30" spans="1:22" ht="25" x14ac:dyDescent="0.35">
      <c r="A30" s="11" t="s">
        <v>20</v>
      </c>
      <c r="B30" s="90" t="s">
        <v>173</v>
      </c>
      <c r="C30" s="64">
        <v>31870551564.099995</v>
      </c>
      <c r="D30" s="18">
        <v>18897219836.729996</v>
      </c>
      <c r="E30" s="18">
        <v>12973331727.369999</v>
      </c>
      <c r="F30" s="18">
        <v>0</v>
      </c>
      <c r="G30" s="18">
        <v>0</v>
      </c>
      <c r="H30" s="64">
        <v>32230760967.169998</v>
      </c>
      <c r="I30" s="18">
        <v>18185591936.209999</v>
      </c>
      <c r="J30" s="18">
        <v>14045169030.960001</v>
      </c>
      <c r="K30" s="35">
        <v>0</v>
      </c>
      <c r="L30" s="35">
        <v>0</v>
      </c>
      <c r="M30" s="63">
        <v>29187453679.32</v>
      </c>
      <c r="N30" s="18">
        <v>15823759061.869999</v>
      </c>
      <c r="O30" s="18">
        <v>13363694617.449999</v>
      </c>
      <c r="P30" s="35">
        <v>0</v>
      </c>
      <c r="Q30" s="72">
        <v>0</v>
      </c>
      <c r="R30" s="63">
        <v>29738178059.929996</v>
      </c>
      <c r="S30" s="18">
        <v>15524072120.530001</v>
      </c>
      <c r="T30" s="18">
        <v>14214105939.399996</v>
      </c>
      <c r="U30" s="35">
        <v>0</v>
      </c>
      <c r="V30" s="36">
        <v>0</v>
      </c>
    </row>
    <row r="31" spans="1:22" ht="25" x14ac:dyDescent="0.35">
      <c r="A31" s="11" t="s">
        <v>21</v>
      </c>
      <c r="B31" s="90" t="s">
        <v>174</v>
      </c>
      <c r="C31" s="64">
        <v>43290979134.510002</v>
      </c>
      <c r="D31" s="18">
        <v>43290979134.510002</v>
      </c>
      <c r="E31" s="18">
        <v>0</v>
      </c>
      <c r="F31" s="18">
        <v>0</v>
      </c>
      <c r="G31" s="18">
        <v>0</v>
      </c>
      <c r="H31" s="64">
        <v>51239429150.240005</v>
      </c>
      <c r="I31" s="18">
        <v>51239429150.240005</v>
      </c>
      <c r="J31" s="18">
        <v>0</v>
      </c>
      <c r="K31" s="35">
        <v>0</v>
      </c>
      <c r="L31" s="35">
        <v>0</v>
      </c>
      <c r="M31" s="63">
        <v>45361419063.930008</v>
      </c>
      <c r="N31" s="18">
        <v>45361419063.930008</v>
      </c>
      <c r="O31" s="18">
        <v>0</v>
      </c>
      <c r="P31" s="35">
        <v>0</v>
      </c>
      <c r="Q31" s="72">
        <v>0</v>
      </c>
      <c r="R31" s="63">
        <v>49880511867.639992</v>
      </c>
      <c r="S31" s="18">
        <v>49880511867.639992</v>
      </c>
      <c r="T31" s="18">
        <v>0</v>
      </c>
      <c r="U31" s="35">
        <v>0</v>
      </c>
      <c r="V31" s="36">
        <v>0</v>
      </c>
    </row>
    <row r="32" spans="1:22" x14ac:dyDescent="0.35">
      <c r="A32" s="11" t="s">
        <v>22</v>
      </c>
      <c r="B32" s="90" t="s">
        <v>175</v>
      </c>
      <c r="C32" s="64">
        <v>939092104.53999996</v>
      </c>
      <c r="D32" s="18">
        <v>659996884.74000001</v>
      </c>
      <c r="E32" s="18">
        <v>279095219.79999995</v>
      </c>
      <c r="F32" s="18">
        <v>0</v>
      </c>
      <c r="G32" s="18">
        <v>0</v>
      </c>
      <c r="H32" s="64">
        <v>816306269.60000002</v>
      </c>
      <c r="I32" s="18">
        <v>548623772.33000004</v>
      </c>
      <c r="J32" s="18">
        <v>267682497.26999998</v>
      </c>
      <c r="K32" s="35">
        <v>0</v>
      </c>
      <c r="L32" s="35">
        <v>0</v>
      </c>
      <c r="M32" s="63">
        <v>765441230.73000002</v>
      </c>
      <c r="N32" s="18">
        <v>516081503.66999996</v>
      </c>
      <c r="O32" s="18">
        <v>249359727.06</v>
      </c>
      <c r="P32" s="35">
        <v>0</v>
      </c>
      <c r="Q32" s="72">
        <v>0</v>
      </c>
      <c r="R32" s="63">
        <v>700927749.79999995</v>
      </c>
      <c r="S32" s="18">
        <v>449417840.31</v>
      </c>
      <c r="T32" s="18">
        <v>251509909.49000001</v>
      </c>
      <c r="U32" s="35">
        <v>0</v>
      </c>
      <c r="V32" s="36">
        <v>0</v>
      </c>
    </row>
    <row r="33" spans="1:22" x14ac:dyDescent="0.35">
      <c r="A33" s="11" t="s">
        <v>23</v>
      </c>
      <c r="B33" s="90" t="s">
        <v>176</v>
      </c>
      <c r="C33" s="64">
        <v>144626</v>
      </c>
      <c r="D33" s="18">
        <v>144626</v>
      </c>
      <c r="E33" s="18">
        <v>0</v>
      </c>
      <c r="F33" s="18">
        <v>0</v>
      </c>
      <c r="G33" s="18">
        <v>0</v>
      </c>
      <c r="H33" s="64">
        <v>119880</v>
      </c>
      <c r="I33" s="18">
        <v>119880</v>
      </c>
      <c r="J33" s="18">
        <v>0</v>
      </c>
      <c r="K33" s="35">
        <v>0</v>
      </c>
      <c r="L33" s="35">
        <v>0</v>
      </c>
      <c r="M33" s="63">
        <v>100239</v>
      </c>
      <c r="N33" s="18">
        <v>100239</v>
      </c>
      <c r="O33" s="18">
        <v>0</v>
      </c>
      <c r="P33" s="35">
        <v>0</v>
      </c>
      <c r="Q33" s="72">
        <v>0</v>
      </c>
      <c r="R33" s="63">
        <v>78352</v>
      </c>
      <c r="S33" s="18">
        <v>78352</v>
      </c>
      <c r="T33" s="18">
        <v>0</v>
      </c>
      <c r="U33" s="35">
        <v>0</v>
      </c>
      <c r="V33" s="36">
        <v>0</v>
      </c>
    </row>
    <row r="34" spans="1:22" x14ac:dyDescent="0.35">
      <c r="A34" s="11" t="s">
        <v>24</v>
      </c>
      <c r="B34" s="90" t="s">
        <v>177</v>
      </c>
      <c r="C34" s="64">
        <v>469356391.15999997</v>
      </c>
      <c r="D34" s="18">
        <v>39002711.729999997</v>
      </c>
      <c r="E34" s="18">
        <v>430353679.42999995</v>
      </c>
      <c r="F34" s="18">
        <v>0</v>
      </c>
      <c r="G34" s="18">
        <v>0</v>
      </c>
      <c r="H34" s="64">
        <v>439357132.48000002</v>
      </c>
      <c r="I34" s="18">
        <v>1472196.4100000004</v>
      </c>
      <c r="J34" s="18">
        <v>437884936.06999999</v>
      </c>
      <c r="K34" s="35">
        <v>0</v>
      </c>
      <c r="L34" s="35">
        <v>0</v>
      </c>
      <c r="M34" s="63">
        <v>544144450.76000011</v>
      </c>
      <c r="N34" s="18">
        <v>-50735662.75</v>
      </c>
      <c r="O34" s="18">
        <v>594880113.51000011</v>
      </c>
      <c r="P34" s="35">
        <v>0</v>
      </c>
      <c r="Q34" s="72">
        <v>0</v>
      </c>
      <c r="R34" s="63">
        <v>455545925.69999999</v>
      </c>
      <c r="S34" s="18">
        <v>-56600222.929999992</v>
      </c>
      <c r="T34" s="18">
        <v>512146148.63</v>
      </c>
      <c r="U34" s="35">
        <v>0</v>
      </c>
      <c r="V34" s="36">
        <v>0</v>
      </c>
    </row>
    <row r="35" spans="1:22" x14ac:dyDescent="0.35">
      <c r="A35" s="11" t="s">
        <v>25</v>
      </c>
      <c r="B35" s="90" t="s">
        <v>178</v>
      </c>
      <c r="C35" s="64">
        <v>13653026.949999999</v>
      </c>
      <c r="D35" s="18">
        <v>0</v>
      </c>
      <c r="E35" s="18">
        <v>13653026.949999999</v>
      </c>
      <c r="F35" s="18">
        <v>0</v>
      </c>
      <c r="G35" s="18">
        <v>0</v>
      </c>
      <c r="H35" s="64">
        <v>13676402.229999999</v>
      </c>
      <c r="I35" s="18">
        <v>0</v>
      </c>
      <c r="J35" s="18">
        <v>13676402.229999999</v>
      </c>
      <c r="K35" s="35">
        <v>0</v>
      </c>
      <c r="L35" s="35">
        <v>0</v>
      </c>
      <c r="M35" s="63">
        <v>19832672.649999999</v>
      </c>
      <c r="N35" s="18">
        <v>0</v>
      </c>
      <c r="O35" s="18">
        <v>19832672.649999999</v>
      </c>
      <c r="P35" s="35">
        <v>0</v>
      </c>
      <c r="Q35" s="72">
        <v>0</v>
      </c>
      <c r="R35" s="63">
        <v>20764686.849999998</v>
      </c>
      <c r="S35" s="18">
        <v>0</v>
      </c>
      <c r="T35" s="18">
        <v>20764686.849999998</v>
      </c>
      <c r="U35" s="35">
        <v>0</v>
      </c>
      <c r="V35" s="36">
        <v>0</v>
      </c>
    </row>
    <row r="36" spans="1:22" ht="23.25" customHeight="1" x14ac:dyDescent="0.35">
      <c r="A36" s="11" t="s">
        <v>26</v>
      </c>
      <c r="B36" s="90" t="s">
        <v>179</v>
      </c>
      <c r="C36" s="64">
        <v>278881863.13999999</v>
      </c>
      <c r="D36" s="18">
        <v>58739130.770000003</v>
      </c>
      <c r="E36" s="18">
        <v>220142732.37</v>
      </c>
      <c r="F36" s="18">
        <v>0</v>
      </c>
      <c r="G36" s="18">
        <v>0</v>
      </c>
      <c r="H36" s="64">
        <v>254266738.65000001</v>
      </c>
      <c r="I36" s="18">
        <v>60746142.020000003</v>
      </c>
      <c r="J36" s="18">
        <v>193520596.63</v>
      </c>
      <c r="K36" s="35">
        <v>0</v>
      </c>
      <c r="L36" s="35">
        <v>0</v>
      </c>
      <c r="M36" s="63">
        <v>253697979.05000001</v>
      </c>
      <c r="N36" s="18">
        <v>57490986.800000004</v>
      </c>
      <c r="O36" s="18">
        <v>196206992.25</v>
      </c>
      <c r="P36" s="35">
        <v>0</v>
      </c>
      <c r="Q36" s="72">
        <v>0</v>
      </c>
      <c r="R36" s="63">
        <v>317361058.73000002</v>
      </c>
      <c r="S36" s="18">
        <v>64611419.700000003</v>
      </c>
      <c r="T36" s="18">
        <v>252749639.03000003</v>
      </c>
      <c r="U36" s="35">
        <v>0</v>
      </c>
      <c r="V36" s="36">
        <v>0</v>
      </c>
    </row>
    <row r="37" spans="1:22" x14ac:dyDescent="0.35">
      <c r="A37" s="11" t="s">
        <v>27</v>
      </c>
      <c r="B37" s="90" t="s">
        <v>180</v>
      </c>
      <c r="C37" s="64">
        <v>44352652.679999992</v>
      </c>
      <c r="D37" s="18">
        <v>770411.36</v>
      </c>
      <c r="E37" s="18">
        <v>43582241.319999993</v>
      </c>
      <c r="F37" s="18">
        <v>0</v>
      </c>
      <c r="G37" s="18">
        <v>0</v>
      </c>
      <c r="H37" s="64">
        <v>48908883.490000002</v>
      </c>
      <c r="I37" s="18">
        <v>4498175.8099999996</v>
      </c>
      <c r="J37" s="18">
        <v>44410707.68</v>
      </c>
      <c r="K37" s="35">
        <v>0</v>
      </c>
      <c r="L37" s="35">
        <v>0</v>
      </c>
      <c r="M37" s="63">
        <v>44255825.149999991</v>
      </c>
      <c r="N37" s="18">
        <v>6010755.1200000001</v>
      </c>
      <c r="O37" s="18">
        <v>38245070.029999994</v>
      </c>
      <c r="P37" s="35">
        <v>0</v>
      </c>
      <c r="Q37" s="72">
        <v>0</v>
      </c>
      <c r="R37" s="63">
        <v>99703349.280000001</v>
      </c>
      <c r="S37" s="18">
        <v>14359732.109999999</v>
      </c>
      <c r="T37" s="18">
        <v>85343617.170000002</v>
      </c>
      <c r="U37" s="35">
        <v>0</v>
      </c>
      <c r="V37" s="36">
        <v>0</v>
      </c>
    </row>
    <row r="38" spans="1:22" x14ac:dyDescent="0.35">
      <c r="A38" s="11" t="s">
        <v>28</v>
      </c>
      <c r="B38" s="90" t="s">
        <v>181</v>
      </c>
      <c r="C38" s="64">
        <v>261848394.01999998</v>
      </c>
      <c r="D38" s="18">
        <v>97709317.319999993</v>
      </c>
      <c r="E38" s="18">
        <v>164139076.69999999</v>
      </c>
      <c r="F38" s="18">
        <v>0</v>
      </c>
      <c r="G38" s="18">
        <v>0</v>
      </c>
      <c r="H38" s="64">
        <v>230471733.34</v>
      </c>
      <c r="I38" s="18">
        <v>110586984.07000001</v>
      </c>
      <c r="J38" s="18">
        <v>119884749.27</v>
      </c>
      <c r="K38" s="35">
        <v>0</v>
      </c>
      <c r="L38" s="35">
        <v>0</v>
      </c>
      <c r="M38" s="63">
        <v>291667967.97999996</v>
      </c>
      <c r="N38" s="18">
        <v>122412053.54000001</v>
      </c>
      <c r="O38" s="18">
        <v>169255914.43999997</v>
      </c>
      <c r="P38" s="35">
        <v>0</v>
      </c>
      <c r="Q38" s="72">
        <v>0</v>
      </c>
      <c r="R38" s="63">
        <v>289900617.39000005</v>
      </c>
      <c r="S38" s="18">
        <v>161437876.75000003</v>
      </c>
      <c r="T38" s="18">
        <v>128462740.64</v>
      </c>
      <c r="U38" s="35">
        <v>0</v>
      </c>
      <c r="V38" s="36">
        <v>0</v>
      </c>
    </row>
    <row r="39" spans="1:22" x14ac:dyDescent="0.35">
      <c r="A39" s="11" t="s">
        <v>29</v>
      </c>
      <c r="B39" s="90" t="s">
        <v>182</v>
      </c>
      <c r="C39" s="64">
        <v>6338591.3399999999</v>
      </c>
      <c r="D39" s="18">
        <v>6338591.3399999999</v>
      </c>
      <c r="E39" s="18">
        <v>0</v>
      </c>
      <c r="F39" s="18">
        <v>0</v>
      </c>
      <c r="G39" s="18">
        <v>0</v>
      </c>
      <c r="H39" s="64">
        <v>7031456.5999999996</v>
      </c>
      <c r="I39" s="18">
        <v>7031456.5999999996</v>
      </c>
      <c r="J39" s="18">
        <v>0</v>
      </c>
      <c r="K39" s="35">
        <v>0</v>
      </c>
      <c r="L39" s="35">
        <v>0</v>
      </c>
      <c r="M39" s="63">
        <v>7031456.5999999996</v>
      </c>
      <c r="N39" s="18">
        <v>7031456.5999999996</v>
      </c>
      <c r="O39" s="18">
        <v>0</v>
      </c>
      <c r="P39" s="35">
        <v>0</v>
      </c>
      <c r="Q39" s="72">
        <v>0</v>
      </c>
      <c r="R39" s="63">
        <v>7031456.5999999996</v>
      </c>
      <c r="S39" s="18">
        <v>7031456.5999999996</v>
      </c>
      <c r="T39" s="18">
        <v>0</v>
      </c>
      <c r="U39" s="35">
        <v>0</v>
      </c>
      <c r="V39" s="36">
        <v>0</v>
      </c>
    </row>
    <row r="40" spans="1:22" ht="25" x14ac:dyDescent="0.35">
      <c r="A40" s="11" t="s">
        <v>30</v>
      </c>
      <c r="B40" s="90" t="s">
        <v>183</v>
      </c>
      <c r="C40" s="64">
        <v>0</v>
      </c>
      <c r="D40" s="18">
        <v>0</v>
      </c>
      <c r="E40" s="18">
        <v>0</v>
      </c>
      <c r="F40" s="18">
        <v>0</v>
      </c>
      <c r="G40" s="18">
        <v>0</v>
      </c>
      <c r="H40" s="64">
        <v>0</v>
      </c>
      <c r="I40" s="18">
        <v>0</v>
      </c>
      <c r="J40" s="18">
        <v>0</v>
      </c>
      <c r="K40" s="35">
        <v>0</v>
      </c>
      <c r="L40" s="35">
        <v>0</v>
      </c>
      <c r="M40" s="63">
        <v>0</v>
      </c>
      <c r="N40" s="18">
        <v>0</v>
      </c>
      <c r="O40" s="18">
        <v>0</v>
      </c>
      <c r="P40" s="35">
        <v>0</v>
      </c>
      <c r="Q40" s="72">
        <v>0</v>
      </c>
      <c r="R40" s="63">
        <v>0</v>
      </c>
      <c r="S40" s="18">
        <v>0</v>
      </c>
      <c r="T40" s="18">
        <v>0</v>
      </c>
      <c r="U40" s="35">
        <v>0</v>
      </c>
      <c r="V40" s="36">
        <v>0</v>
      </c>
    </row>
    <row r="41" spans="1:22" x14ac:dyDescent="0.35">
      <c r="A41" s="11" t="s">
        <v>31</v>
      </c>
      <c r="B41" s="90" t="s">
        <v>184</v>
      </c>
      <c r="C41" s="64">
        <v>3233938042.4600005</v>
      </c>
      <c r="D41" s="18">
        <v>2214771279.5500002</v>
      </c>
      <c r="E41" s="18">
        <v>1019166762.9099998</v>
      </c>
      <c r="F41" s="18">
        <v>0</v>
      </c>
      <c r="G41" s="18">
        <v>0</v>
      </c>
      <c r="H41" s="64">
        <v>3683861018.0100002</v>
      </c>
      <c r="I41" s="18">
        <v>2521723265.48</v>
      </c>
      <c r="J41" s="18">
        <v>1162137752.53</v>
      </c>
      <c r="K41" s="35">
        <v>0</v>
      </c>
      <c r="L41" s="35">
        <v>0</v>
      </c>
      <c r="M41" s="63">
        <v>2312795106.8700004</v>
      </c>
      <c r="N41" s="18">
        <v>1516799396.6200001</v>
      </c>
      <c r="O41" s="18">
        <v>795995710.25000024</v>
      </c>
      <c r="P41" s="35">
        <v>0</v>
      </c>
      <c r="Q41" s="72">
        <v>0</v>
      </c>
      <c r="R41" s="63">
        <v>1715341523.1399999</v>
      </c>
      <c r="S41" s="18">
        <v>1191800338.0899997</v>
      </c>
      <c r="T41" s="18">
        <v>523541185.05000007</v>
      </c>
      <c r="U41" s="35">
        <v>0</v>
      </c>
      <c r="V41" s="36">
        <v>0</v>
      </c>
    </row>
    <row r="42" spans="1:22" x14ac:dyDescent="0.35">
      <c r="A42" s="11" t="s">
        <v>32</v>
      </c>
      <c r="B42" s="90" t="s">
        <v>185</v>
      </c>
      <c r="C42" s="64">
        <v>349107215.28000003</v>
      </c>
      <c r="D42" s="18">
        <v>235984137.53999999</v>
      </c>
      <c r="E42" s="18">
        <v>113123077.73999999</v>
      </c>
      <c r="F42" s="18">
        <v>0</v>
      </c>
      <c r="G42" s="18">
        <v>0</v>
      </c>
      <c r="H42" s="64">
        <v>330928159.25999999</v>
      </c>
      <c r="I42" s="18">
        <v>239040282.41</v>
      </c>
      <c r="J42" s="18">
        <v>91887876.850000009</v>
      </c>
      <c r="K42" s="35">
        <v>0</v>
      </c>
      <c r="L42" s="35">
        <v>0</v>
      </c>
      <c r="M42" s="63">
        <v>361205106.29000002</v>
      </c>
      <c r="N42" s="18">
        <v>244023589.95000002</v>
      </c>
      <c r="O42" s="18">
        <v>117181516.34</v>
      </c>
      <c r="P42" s="35">
        <v>0</v>
      </c>
      <c r="Q42" s="72">
        <v>0</v>
      </c>
      <c r="R42" s="63">
        <v>311253548.72000003</v>
      </c>
      <c r="S42" s="18">
        <v>174368095.15000001</v>
      </c>
      <c r="T42" s="18">
        <v>136885453.56999999</v>
      </c>
      <c r="U42" s="35">
        <v>0</v>
      </c>
      <c r="V42" s="36">
        <v>0</v>
      </c>
    </row>
    <row r="43" spans="1:22" ht="37.5" x14ac:dyDescent="0.35">
      <c r="A43" s="11" t="s">
        <v>33</v>
      </c>
      <c r="B43" s="90" t="s">
        <v>186</v>
      </c>
      <c r="C43" s="64">
        <v>68601819801.869995</v>
      </c>
      <c r="D43" s="18">
        <v>59347177788.029999</v>
      </c>
      <c r="E43" s="18">
        <v>9254642013.8400002</v>
      </c>
      <c r="F43" s="18">
        <v>0</v>
      </c>
      <c r="G43" s="18">
        <v>0</v>
      </c>
      <c r="H43" s="64">
        <v>74872649029.610001</v>
      </c>
      <c r="I43" s="18">
        <v>65775509879.099998</v>
      </c>
      <c r="J43" s="18">
        <v>9097139150.5100002</v>
      </c>
      <c r="K43" s="35">
        <v>0</v>
      </c>
      <c r="L43" s="35">
        <v>0</v>
      </c>
      <c r="M43" s="63">
        <v>64184723330.810005</v>
      </c>
      <c r="N43" s="18">
        <v>56458287971.880005</v>
      </c>
      <c r="O43" s="18">
        <v>7726435358.9300013</v>
      </c>
      <c r="P43" s="35">
        <v>0</v>
      </c>
      <c r="Q43" s="72">
        <v>0</v>
      </c>
      <c r="R43" s="63">
        <v>69015003086.5</v>
      </c>
      <c r="S43" s="18">
        <v>60882166442.310005</v>
      </c>
      <c r="T43" s="18">
        <v>8132836644.1899986</v>
      </c>
      <c r="U43" s="35">
        <v>0</v>
      </c>
      <c r="V43" s="36">
        <v>0</v>
      </c>
    </row>
    <row r="44" spans="1:22" x14ac:dyDescent="0.35">
      <c r="A44" s="11" t="s">
        <v>34</v>
      </c>
      <c r="B44" s="90" t="s">
        <v>187</v>
      </c>
      <c r="C44" s="64">
        <v>65066048904.630005</v>
      </c>
      <c r="D44" s="18">
        <v>57165316971.980003</v>
      </c>
      <c r="E44" s="18">
        <v>7900731932.6500006</v>
      </c>
      <c r="F44" s="18">
        <v>0</v>
      </c>
      <c r="G44" s="18">
        <v>0</v>
      </c>
      <c r="H44" s="64">
        <v>70846593449.919998</v>
      </c>
      <c r="I44" s="18">
        <v>63381273830.060005</v>
      </c>
      <c r="J44" s="18">
        <v>7465319619.8599997</v>
      </c>
      <c r="K44" s="35">
        <v>0</v>
      </c>
      <c r="L44" s="35">
        <v>0</v>
      </c>
      <c r="M44" s="63">
        <v>60102040672.160004</v>
      </c>
      <c r="N44" s="18">
        <v>53999143211.980003</v>
      </c>
      <c r="O44" s="18">
        <v>6102897460.1800003</v>
      </c>
      <c r="P44" s="35">
        <v>0</v>
      </c>
      <c r="Q44" s="72">
        <v>0</v>
      </c>
      <c r="R44" s="63">
        <v>65360081917.639999</v>
      </c>
      <c r="S44" s="18">
        <v>58850939407.459999</v>
      </c>
      <c r="T44" s="18">
        <v>6509142510.1800003</v>
      </c>
      <c r="U44" s="35">
        <v>0</v>
      </c>
      <c r="V44" s="36">
        <v>0</v>
      </c>
    </row>
    <row r="45" spans="1:22" ht="25" x14ac:dyDescent="0.35">
      <c r="A45" s="11" t="s">
        <v>35</v>
      </c>
      <c r="B45" s="90" t="s">
        <v>188</v>
      </c>
      <c r="C45" s="64">
        <v>2012774158.1900001</v>
      </c>
      <c r="D45" s="18">
        <v>1390390507.54</v>
      </c>
      <c r="E45" s="18">
        <v>622383650.6500001</v>
      </c>
      <c r="F45" s="18">
        <v>0</v>
      </c>
      <c r="G45" s="18">
        <v>0</v>
      </c>
      <c r="H45" s="64">
        <v>1939036673.1900001</v>
      </c>
      <c r="I45" s="18">
        <v>1341539039.6199999</v>
      </c>
      <c r="J45" s="18">
        <v>597497633.57000005</v>
      </c>
      <c r="K45" s="35">
        <v>0</v>
      </c>
      <c r="L45" s="35">
        <v>0</v>
      </c>
      <c r="M45" s="63">
        <v>1650662583.9099998</v>
      </c>
      <c r="N45" s="18">
        <v>1110537032.8699999</v>
      </c>
      <c r="O45" s="18">
        <v>540125551.03999996</v>
      </c>
      <c r="P45" s="35">
        <v>0</v>
      </c>
      <c r="Q45" s="72">
        <v>0</v>
      </c>
      <c r="R45" s="63">
        <v>1586588513.8600001</v>
      </c>
      <c r="S45" s="18">
        <v>926401938.68999994</v>
      </c>
      <c r="T45" s="18">
        <v>660186575.17000008</v>
      </c>
      <c r="U45" s="35">
        <v>0</v>
      </c>
      <c r="V45" s="36">
        <v>0</v>
      </c>
    </row>
    <row r="46" spans="1:22" ht="28.5" customHeight="1" x14ac:dyDescent="0.35">
      <c r="A46" s="11" t="s">
        <v>36</v>
      </c>
      <c r="B46" s="90" t="s">
        <v>189</v>
      </c>
      <c r="C46" s="64">
        <v>0</v>
      </c>
      <c r="D46" s="18">
        <v>0</v>
      </c>
      <c r="E46" s="18">
        <v>0</v>
      </c>
      <c r="F46" s="18">
        <v>0</v>
      </c>
      <c r="G46" s="18">
        <v>0</v>
      </c>
      <c r="H46" s="64">
        <v>0</v>
      </c>
      <c r="I46" s="18">
        <v>0</v>
      </c>
      <c r="J46" s="18">
        <v>0</v>
      </c>
      <c r="K46" s="35">
        <v>0</v>
      </c>
      <c r="L46" s="35">
        <v>0</v>
      </c>
      <c r="M46" s="63">
        <v>0</v>
      </c>
      <c r="N46" s="18">
        <v>0</v>
      </c>
      <c r="O46" s="18">
        <v>0</v>
      </c>
      <c r="P46" s="35">
        <v>0</v>
      </c>
      <c r="Q46" s="72">
        <v>0</v>
      </c>
      <c r="R46" s="63">
        <v>0</v>
      </c>
      <c r="S46" s="18">
        <v>0</v>
      </c>
      <c r="T46" s="18">
        <v>0</v>
      </c>
      <c r="U46" s="35">
        <v>0</v>
      </c>
      <c r="V46" s="36">
        <v>0</v>
      </c>
    </row>
    <row r="47" spans="1:22" x14ac:dyDescent="0.35">
      <c r="A47" s="11" t="s">
        <v>37</v>
      </c>
      <c r="B47" s="90" t="s">
        <v>190</v>
      </c>
      <c r="C47" s="64">
        <v>13137294221.800001</v>
      </c>
      <c r="D47" s="18">
        <v>6737277576.0400009</v>
      </c>
      <c r="E47" s="18">
        <v>6400016645.7600002</v>
      </c>
      <c r="F47" s="18">
        <v>0</v>
      </c>
      <c r="G47" s="18">
        <v>0</v>
      </c>
      <c r="H47" s="64">
        <v>15566894200.52</v>
      </c>
      <c r="I47" s="18">
        <v>7948154190.7399998</v>
      </c>
      <c r="J47" s="18">
        <v>7618740009.7799997</v>
      </c>
      <c r="K47" s="35">
        <v>0</v>
      </c>
      <c r="L47" s="35">
        <v>0</v>
      </c>
      <c r="M47" s="63">
        <v>15819084160.34</v>
      </c>
      <c r="N47" s="18">
        <v>7811031078.6699991</v>
      </c>
      <c r="O47" s="18">
        <v>8008053081.6700001</v>
      </c>
      <c r="P47" s="35">
        <v>0</v>
      </c>
      <c r="Q47" s="72">
        <v>0</v>
      </c>
      <c r="R47" s="63">
        <v>15318308969</v>
      </c>
      <c r="S47" s="18">
        <v>7165521815.9899998</v>
      </c>
      <c r="T47" s="18">
        <v>8152787153.0100002</v>
      </c>
      <c r="U47" s="35">
        <v>0</v>
      </c>
      <c r="V47" s="36">
        <v>0</v>
      </c>
    </row>
    <row r="48" spans="1:22" x14ac:dyDescent="0.35">
      <c r="A48" s="11" t="s">
        <v>38</v>
      </c>
      <c r="B48" s="90" t="s">
        <v>191</v>
      </c>
      <c r="C48" s="64">
        <v>983249968</v>
      </c>
      <c r="D48" s="18">
        <v>764249968</v>
      </c>
      <c r="E48" s="18">
        <v>219000000</v>
      </c>
      <c r="F48" s="18">
        <v>0</v>
      </c>
      <c r="G48" s="18">
        <v>0</v>
      </c>
      <c r="H48" s="64">
        <v>1039012209.03</v>
      </c>
      <c r="I48" s="18">
        <v>820012209.02999997</v>
      </c>
      <c r="J48" s="18">
        <v>219000000</v>
      </c>
      <c r="K48" s="35">
        <v>0</v>
      </c>
      <c r="L48" s="35">
        <v>0</v>
      </c>
      <c r="M48" s="63">
        <v>1032631043.99</v>
      </c>
      <c r="N48" s="18">
        <v>813631043.99000001</v>
      </c>
      <c r="O48" s="18">
        <v>219000000</v>
      </c>
      <c r="P48" s="35">
        <v>0</v>
      </c>
      <c r="Q48" s="72">
        <v>0</v>
      </c>
      <c r="R48" s="63">
        <v>835580025.27999997</v>
      </c>
      <c r="S48" s="18">
        <v>616580025.27999997</v>
      </c>
      <c r="T48" s="18">
        <v>219000000</v>
      </c>
      <c r="U48" s="35">
        <v>0</v>
      </c>
      <c r="V48" s="36">
        <v>0</v>
      </c>
    </row>
    <row r="49" spans="1:22" x14ac:dyDescent="0.35">
      <c r="A49" s="11" t="s">
        <v>39</v>
      </c>
      <c r="B49" s="90" t="s">
        <v>192</v>
      </c>
      <c r="C49" s="64">
        <v>77800000</v>
      </c>
      <c r="D49" s="18">
        <v>0</v>
      </c>
      <c r="E49" s="18">
        <v>77800000</v>
      </c>
      <c r="F49" s="18">
        <v>0</v>
      </c>
      <c r="G49" s="18">
        <v>0</v>
      </c>
      <c r="H49" s="64">
        <v>76800000</v>
      </c>
      <c r="I49" s="18">
        <v>0</v>
      </c>
      <c r="J49" s="18">
        <v>76800000</v>
      </c>
      <c r="K49" s="35">
        <v>0</v>
      </c>
      <c r="L49" s="35">
        <v>0</v>
      </c>
      <c r="M49" s="63">
        <v>82100000</v>
      </c>
      <c r="N49" s="18">
        <v>0</v>
      </c>
      <c r="O49" s="18">
        <v>82100000</v>
      </c>
      <c r="P49" s="35">
        <v>0</v>
      </c>
      <c r="Q49" s="72">
        <v>0</v>
      </c>
      <c r="R49" s="63">
        <v>111662461.53</v>
      </c>
      <c r="S49" s="18">
        <v>0</v>
      </c>
      <c r="T49" s="18">
        <v>111662461.53</v>
      </c>
      <c r="U49" s="35">
        <v>0</v>
      </c>
      <c r="V49" s="36">
        <v>0</v>
      </c>
    </row>
    <row r="50" spans="1:22" ht="25" x14ac:dyDescent="0.35">
      <c r="A50" s="11" t="s">
        <v>40</v>
      </c>
      <c r="B50" s="90" t="s">
        <v>193</v>
      </c>
      <c r="C50" s="64">
        <v>13129797159.720001</v>
      </c>
      <c r="D50" s="18">
        <v>6737277576.0400009</v>
      </c>
      <c r="E50" s="18">
        <v>6392519583.6799994</v>
      </c>
      <c r="F50" s="18">
        <v>0</v>
      </c>
      <c r="G50" s="18">
        <v>0</v>
      </c>
      <c r="H50" s="64">
        <v>15571777404.969999</v>
      </c>
      <c r="I50" s="18">
        <v>7947023346.79</v>
      </c>
      <c r="J50" s="18">
        <v>7624754058.1799994</v>
      </c>
      <c r="K50" s="35">
        <v>0</v>
      </c>
      <c r="L50" s="35">
        <v>0</v>
      </c>
      <c r="M50" s="63">
        <v>15794243409.34</v>
      </c>
      <c r="N50" s="18">
        <v>7799652364.1399994</v>
      </c>
      <c r="O50" s="18">
        <v>7994591045.2000008</v>
      </c>
      <c r="P50" s="35">
        <v>0</v>
      </c>
      <c r="Q50" s="72">
        <v>0</v>
      </c>
      <c r="R50" s="63">
        <v>15321750866.959999</v>
      </c>
      <c r="S50" s="18">
        <v>7160745570.1499996</v>
      </c>
      <c r="T50" s="18">
        <v>8161005296.8100004</v>
      </c>
      <c r="U50" s="35">
        <v>0</v>
      </c>
      <c r="V50" s="36">
        <v>0</v>
      </c>
    </row>
    <row r="51" spans="1:22" x14ac:dyDescent="0.35">
      <c r="A51" s="11" t="s">
        <v>41</v>
      </c>
      <c r="B51" s="90" t="s">
        <v>194</v>
      </c>
      <c r="C51" s="64">
        <v>12154017245.800001</v>
      </c>
      <c r="D51" s="18">
        <v>5973027608.0400009</v>
      </c>
      <c r="E51" s="18">
        <v>6180989637.7600002</v>
      </c>
      <c r="F51" s="18">
        <v>0</v>
      </c>
      <c r="G51" s="18">
        <v>0</v>
      </c>
      <c r="H51" s="64">
        <v>14527856414.49</v>
      </c>
      <c r="I51" s="18">
        <v>7128141980.71</v>
      </c>
      <c r="J51" s="18">
        <v>7399714433.7799997</v>
      </c>
      <c r="K51" s="35">
        <v>0</v>
      </c>
      <c r="L51" s="35">
        <v>0</v>
      </c>
      <c r="M51" s="63">
        <v>14786427025.349998</v>
      </c>
      <c r="N51" s="18">
        <v>6997400034.6799994</v>
      </c>
      <c r="O51" s="18">
        <v>7789026990.6700001</v>
      </c>
      <c r="P51" s="35">
        <v>0</v>
      </c>
      <c r="Q51" s="72">
        <v>0</v>
      </c>
      <c r="R51" s="63">
        <v>14481174679.08</v>
      </c>
      <c r="S51" s="18">
        <v>6548941786.7099991</v>
      </c>
      <c r="T51" s="18">
        <v>7932232892.3700008</v>
      </c>
      <c r="U51" s="35">
        <v>0</v>
      </c>
      <c r="V51" s="36">
        <v>0</v>
      </c>
    </row>
    <row r="52" spans="1:22" x14ac:dyDescent="0.35">
      <c r="A52" s="11" t="s">
        <v>42</v>
      </c>
      <c r="B52" s="90" t="s">
        <v>195</v>
      </c>
      <c r="C52" s="64">
        <v>205000000</v>
      </c>
      <c r="D52" s="18">
        <v>155000000</v>
      </c>
      <c r="E52" s="18">
        <v>50000000</v>
      </c>
      <c r="F52" s="18">
        <v>0</v>
      </c>
      <c r="G52" s="18">
        <v>0</v>
      </c>
      <c r="H52" s="64">
        <v>205000000</v>
      </c>
      <c r="I52" s="18">
        <v>155000000</v>
      </c>
      <c r="J52" s="18">
        <v>50000000</v>
      </c>
      <c r="K52" s="35">
        <v>0</v>
      </c>
      <c r="L52" s="35">
        <v>0</v>
      </c>
      <c r="M52" s="63">
        <v>205000000</v>
      </c>
      <c r="N52" s="18">
        <v>155000000</v>
      </c>
      <c r="O52" s="18">
        <v>50000000</v>
      </c>
      <c r="P52" s="35">
        <v>0</v>
      </c>
      <c r="Q52" s="72">
        <v>0</v>
      </c>
      <c r="R52" s="63">
        <v>105000000</v>
      </c>
      <c r="S52" s="18">
        <v>55000000</v>
      </c>
      <c r="T52" s="18">
        <v>50000000</v>
      </c>
      <c r="U52" s="35">
        <v>0</v>
      </c>
      <c r="V52" s="36">
        <v>0</v>
      </c>
    </row>
    <row r="53" spans="1:22" x14ac:dyDescent="0.35">
      <c r="A53" s="11" t="s">
        <v>43</v>
      </c>
      <c r="B53" s="90" t="s">
        <v>196</v>
      </c>
      <c r="C53" s="64">
        <v>770752905.93000007</v>
      </c>
      <c r="D53" s="18">
        <v>609249968</v>
      </c>
      <c r="E53" s="18">
        <v>161502937.93000001</v>
      </c>
      <c r="F53" s="18">
        <v>0</v>
      </c>
      <c r="G53" s="18">
        <v>0</v>
      </c>
      <c r="H53" s="64">
        <v>838895413.5</v>
      </c>
      <c r="I53" s="18">
        <v>663881365.09000003</v>
      </c>
      <c r="J53" s="18">
        <v>175014048.41000003</v>
      </c>
      <c r="K53" s="35">
        <v>0</v>
      </c>
      <c r="L53" s="35">
        <v>0</v>
      </c>
      <c r="M53" s="63">
        <v>802790292.99000001</v>
      </c>
      <c r="N53" s="18">
        <v>647252329.46000004</v>
      </c>
      <c r="O53" s="18">
        <v>155537963.53</v>
      </c>
      <c r="P53" s="35">
        <v>0</v>
      </c>
      <c r="Q53" s="72">
        <v>0</v>
      </c>
      <c r="R53" s="63">
        <v>735546557.83000004</v>
      </c>
      <c r="S53" s="18">
        <v>556803779.44000006</v>
      </c>
      <c r="T53" s="18">
        <v>178742778.38999999</v>
      </c>
      <c r="U53" s="35">
        <v>0</v>
      </c>
      <c r="V53" s="36">
        <v>0</v>
      </c>
    </row>
    <row r="54" spans="1:22" x14ac:dyDescent="0.35">
      <c r="A54" s="11" t="s">
        <v>44</v>
      </c>
      <c r="B54" s="90" t="s">
        <v>197</v>
      </c>
      <c r="C54" s="64">
        <v>27008</v>
      </c>
      <c r="D54" s="18">
        <v>0</v>
      </c>
      <c r="E54" s="18">
        <v>27008</v>
      </c>
      <c r="F54" s="18">
        <v>0</v>
      </c>
      <c r="G54" s="18">
        <v>0</v>
      </c>
      <c r="H54" s="64">
        <v>25576</v>
      </c>
      <c r="I54" s="18">
        <v>0</v>
      </c>
      <c r="J54" s="18">
        <v>25576</v>
      </c>
      <c r="K54" s="35">
        <v>0</v>
      </c>
      <c r="L54" s="35">
        <v>0</v>
      </c>
      <c r="M54" s="63">
        <v>26091</v>
      </c>
      <c r="N54" s="18">
        <v>0</v>
      </c>
      <c r="O54" s="18">
        <v>26091</v>
      </c>
      <c r="P54" s="35">
        <v>0</v>
      </c>
      <c r="Q54" s="72">
        <v>0</v>
      </c>
      <c r="R54" s="63">
        <v>29623</v>
      </c>
      <c r="S54" s="18">
        <v>0</v>
      </c>
      <c r="T54" s="18">
        <v>29623</v>
      </c>
      <c r="U54" s="35">
        <v>0</v>
      </c>
      <c r="V54" s="36">
        <v>0</v>
      </c>
    </row>
    <row r="55" spans="1:22" ht="37.5" x14ac:dyDescent="0.35">
      <c r="A55" s="11" t="s">
        <v>45</v>
      </c>
      <c r="B55" s="90" t="s">
        <v>198</v>
      </c>
      <c r="C55" s="64">
        <v>12591912151.340002</v>
      </c>
      <c r="D55" s="18">
        <v>6308136447.6500015</v>
      </c>
      <c r="E55" s="18">
        <v>6283775703.6899996</v>
      </c>
      <c r="F55" s="18">
        <v>0</v>
      </c>
      <c r="G55" s="18">
        <v>0</v>
      </c>
      <c r="H55" s="64">
        <v>14993247936.059999</v>
      </c>
      <c r="I55" s="18">
        <v>7484146719.8299999</v>
      </c>
      <c r="J55" s="18">
        <v>7509101216.2299995</v>
      </c>
      <c r="K55" s="35">
        <v>0</v>
      </c>
      <c r="L55" s="35">
        <v>0</v>
      </c>
      <c r="M55" s="63">
        <v>15198501453.099998</v>
      </c>
      <c r="N55" s="18">
        <v>7306153660.5</v>
      </c>
      <c r="O55" s="18">
        <v>7892347792.5999985</v>
      </c>
      <c r="P55" s="35">
        <v>0</v>
      </c>
      <c r="Q55" s="72">
        <v>0</v>
      </c>
      <c r="R55" s="63">
        <v>14769993818.93</v>
      </c>
      <c r="S55" s="18">
        <v>6730552935.3999996</v>
      </c>
      <c r="T55" s="18">
        <v>8039440883.5299997</v>
      </c>
      <c r="U55" s="35">
        <v>0</v>
      </c>
      <c r="V55" s="36">
        <v>0</v>
      </c>
    </row>
    <row r="56" spans="1:22" x14ac:dyDescent="0.35">
      <c r="A56" s="11" t="s">
        <v>46</v>
      </c>
      <c r="B56" s="90" t="s">
        <v>194</v>
      </c>
      <c r="C56" s="64">
        <v>12154017245.800001</v>
      </c>
      <c r="D56" s="18">
        <v>5973027608.0400009</v>
      </c>
      <c r="E56" s="18">
        <v>6180989637.7600002</v>
      </c>
      <c r="F56" s="18">
        <v>0</v>
      </c>
      <c r="G56" s="18">
        <v>0</v>
      </c>
      <c r="H56" s="64">
        <v>14527856414.49</v>
      </c>
      <c r="I56" s="18">
        <v>7128141980.71</v>
      </c>
      <c r="J56" s="18">
        <v>7399714433.7799997</v>
      </c>
      <c r="K56" s="35">
        <v>0</v>
      </c>
      <c r="L56" s="35">
        <v>0</v>
      </c>
      <c r="M56" s="63">
        <v>14786427025.349998</v>
      </c>
      <c r="N56" s="18">
        <v>6997400034.6799994</v>
      </c>
      <c r="O56" s="18">
        <v>7789026990.6700001</v>
      </c>
      <c r="P56" s="35">
        <v>0</v>
      </c>
      <c r="Q56" s="72">
        <v>0</v>
      </c>
      <c r="R56" s="63">
        <v>14481174679.08</v>
      </c>
      <c r="S56" s="18">
        <v>6548941786.7099991</v>
      </c>
      <c r="T56" s="18">
        <v>7932232892.3700008</v>
      </c>
      <c r="U56" s="35">
        <v>0</v>
      </c>
      <c r="V56" s="36">
        <v>0</v>
      </c>
    </row>
    <row r="57" spans="1:22" x14ac:dyDescent="0.35">
      <c r="A57" s="11" t="s">
        <v>47</v>
      </c>
      <c r="B57" s="90" t="s">
        <v>195</v>
      </c>
      <c r="C57" s="64">
        <v>205000000</v>
      </c>
      <c r="D57" s="18">
        <v>155000000</v>
      </c>
      <c r="E57" s="18">
        <v>50000000</v>
      </c>
      <c r="F57" s="18">
        <v>0</v>
      </c>
      <c r="G57" s="18">
        <v>0</v>
      </c>
      <c r="H57" s="64">
        <v>205000000</v>
      </c>
      <c r="I57" s="18">
        <v>155000000</v>
      </c>
      <c r="J57" s="18">
        <v>50000000</v>
      </c>
      <c r="K57" s="35">
        <v>0</v>
      </c>
      <c r="L57" s="35">
        <v>0</v>
      </c>
      <c r="M57" s="63">
        <v>205000000</v>
      </c>
      <c r="N57" s="18">
        <v>155000000</v>
      </c>
      <c r="O57" s="18">
        <v>50000000</v>
      </c>
      <c r="P57" s="35">
        <v>0</v>
      </c>
      <c r="Q57" s="72">
        <v>0</v>
      </c>
      <c r="R57" s="63">
        <v>105000000</v>
      </c>
      <c r="S57" s="18">
        <v>55000000</v>
      </c>
      <c r="T57" s="18">
        <v>50000000</v>
      </c>
      <c r="U57" s="35">
        <v>0</v>
      </c>
      <c r="V57" s="36">
        <v>0</v>
      </c>
    </row>
    <row r="58" spans="1:22" x14ac:dyDescent="0.35">
      <c r="A58" s="31" t="s">
        <v>48</v>
      </c>
      <c r="B58" s="93" t="s">
        <v>196</v>
      </c>
      <c r="C58" s="68">
        <v>232894904.95000002</v>
      </c>
      <c r="D58" s="37">
        <v>180108839.02000001</v>
      </c>
      <c r="E58" s="37">
        <v>52786065.93</v>
      </c>
      <c r="F58" s="37">
        <v>0</v>
      </c>
      <c r="G58" s="37">
        <v>0</v>
      </c>
      <c r="H58" s="68">
        <v>260391520.02000001</v>
      </c>
      <c r="I58" s="37">
        <v>201004737.93000001</v>
      </c>
      <c r="J58" s="37">
        <v>59386782.090000004</v>
      </c>
      <c r="K58" s="35">
        <v>0</v>
      </c>
      <c r="L58" s="35">
        <v>0</v>
      </c>
      <c r="M58" s="63">
        <v>207074427.75</v>
      </c>
      <c r="N58" s="37">
        <v>153753625.83000001</v>
      </c>
      <c r="O58" s="37">
        <v>53320801.920000002</v>
      </c>
      <c r="P58" s="35">
        <v>0</v>
      </c>
      <c r="Q58" s="72">
        <v>0</v>
      </c>
      <c r="R58" s="63">
        <v>183819132.82999998</v>
      </c>
      <c r="S58" s="37">
        <v>126611144.69</v>
      </c>
      <c r="T58" s="37">
        <v>57207988.139999993</v>
      </c>
      <c r="U58" s="35">
        <v>0</v>
      </c>
      <c r="V58" s="36">
        <v>0</v>
      </c>
    </row>
    <row r="59" spans="1:22" ht="15" customHeight="1" x14ac:dyDescent="0.35">
      <c r="A59" s="113" t="s">
        <v>141</v>
      </c>
      <c r="B59" s="114"/>
      <c r="C59" s="114"/>
      <c r="D59" s="114"/>
      <c r="E59" s="114"/>
      <c r="F59" s="114"/>
      <c r="G59" s="114"/>
      <c r="H59" s="114"/>
      <c r="I59" s="114"/>
      <c r="J59" s="114"/>
      <c r="K59" s="114"/>
      <c r="L59" s="114"/>
      <c r="M59" s="114"/>
      <c r="N59" s="114"/>
      <c r="O59" s="114"/>
      <c r="P59" s="114"/>
      <c r="Q59" s="114"/>
      <c r="R59" s="114"/>
      <c r="S59" s="114"/>
      <c r="T59" s="114"/>
      <c r="U59" s="114"/>
      <c r="V59" s="115"/>
    </row>
    <row r="60" spans="1:22" x14ac:dyDescent="0.35">
      <c r="A60" s="6" t="s">
        <v>49</v>
      </c>
      <c r="B60" s="91" t="s">
        <v>199</v>
      </c>
      <c r="C60" s="63">
        <v>1771453144.2900002</v>
      </c>
      <c r="D60" s="35">
        <v>1005667349.4400001</v>
      </c>
      <c r="E60" s="35">
        <v>765785794.85000002</v>
      </c>
      <c r="F60" s="35">
        <v>0</v>
      </c>
      <c r="G60" s="35">
        <v>0</v>
      </c>
      <c r="H60" s="63">
        <v>1933052584</v>
      </c>
      <c r="I60" s="35">
        <v>1079015940</v>
      </c>
      <c r="J60" s="35">
        <v>854036644</v>
      </c>
      <c r="K60" s="35">
        <v>0</v>
      </c>
      <c r="L60" s="36">
        <v>0</v>
      </c>
      <c r="M60" s="63">
        <v>1581628747.8699999</v>
      </c>
      <c r="N60" s="35">
        <v>827749188.31999993</v>
      </c>
      <c r="O60" s="35">
        <v>753879559.54999995</v>
      </c>
      <c r="P60" s="35">
        <v>0</v>
      </c>
      <c r="Q60" s="72">
        <v>0</v>
      </c>
      <c r="R60" s="63">
        <v>1646900045.9499998</v>
      </c>
      <c r="S60" s="35">
        <v>814540368.82999992</v>
      </c>
      <c r="T60" s="35">
        <v>832359677.11999989</v>
      </c>
      <c r="U60" s="35">
        <v>0</v>
      </c>
      <c r="V60" s="36">
        <v>0</v>
      </c>
    </row>
    <row r="61" spans="1:22" x14ac:dyDescent="0.35">
      <c r="A61" s="11" t="s">
        <v>50</v>
      </c>
      <c r="B61" s="90" t="s">
        <v>200</v>
      </c>
      <c r="C61" s="64">
        <v>6357040358.8299999</v>
      </c>
      <c r="D61" s="119" t="s">
        <v>148</v>
      </c>
      <c r="E61" s="120"/>
      <c r="F61" s="120"/>
      <c r="G61" s="135"/>
      <c r="H61" s="64">
        <v>7271953112.6799994</v>
      </c>
      <c r="I61" s="119" t="s">
        <v>148</v>
      </c>
      <c r="J61" s="120"/>
      <c r="K61" s="120"/>
      <c r="L61" s="135"/>
      <c r="M61" s="64">
        <v>5680472179.75</v>
      </c>
      <c r="N61" s="119" t="s">
        <v>148</v>
      </c>
      <c r="O61" s="120"/>
      <c r="P61" s="120"/>
      <c r="Q61" s="135"/>
      <c r="R61" s="64">
        <v>6126786014.7599993</v>
      </c>
      <c r="S61" s="119" t="s">
        <v>148</v>
      </c>
      <c r="T61" s="120"/>
      <c r="U61" s="120"/>
      <c r="V61" s="121"/>
    </row>
    <row r="62" spans="1:22" ht="63.5" x14ac:dyDescent="0.35">
      <c r="A62" s="11" t="s">
        <v>51</v>
      </c>
      <c r="B62" s="94" t="s">
        <v>201</v>
      </c>
      <c r="C62" s="65">
        <v>1</v>
      </c>
      <c r="D62" s="119" t="s">
        <v>148</v>
      </c>
      <c r="E62" s="120"/>
      <c r="F62" s="120"/>
      <c r="G62" s="135"/>
      <c r="H62" s="65">
        <v>1</v>
      </c>
      <c r="I62" s="119" t="s">
        <v>148</v>
      </c>
      <c r="J62" s="120"/>
      <c r="K62" s="120"/>
      <c r="L62" s="135"/>
      <c r="M62" s="65">
        <v>1</v>
      </c>
      <c r="N62" s="119" t="s">
        <v>148</v>
      </c>
      <c r="O62" s="120"/>
      <c r="P62" s="120"/>
      <c r="Q62" s="135"/>
      <c r="R62" s="65">
        <v>1</v>
      </c>
      <c r="S62" s="119" t="s">
        <v>148</v>
      </c>
      <c r="T62" s="120"/>
      <c r="U62" s="120"/>
      <c r="V62" s="121"/>
    </row>
    <row r="63" spans="1:22" x14ac:dyDescent="0.35">
      <c r="A63" s="11" t="s">
        <v>52</v>
      </c>
      <c r="B63" s="90" t="s">
        <v>202</v>
      </c>
      <c r="C63" s="65">
        <v>0.88716427819690324</v>
      </c>
      <c r="D63" s="119" t="s">
        <v>148</v>
      </c>
      <c r="E63" s="120"/>
      <c r="F63" s="120"/>
      <c r="G63" s="135"/>
      <c r="H63" s="65">
        <v>0.94387227348340563</v>
      </c>
      <c r="I63" s="119" t="s">
        <v>148</v>
      </c>
      <c r="J63" s="120"/>
      <c r="K63" s="120"/>
      <c r="L63" s="135"/>
      <c r="M63" s="65">
        <v>0.93177938121033876</v>
      </c>
      <c r="N63" s="119" t="s">
        <v>148</v>
      </c>
      <c r="O63" s="120"/>
      <c r="P63" s="120"/>
      <c r="Q63" s="135"/>
      <c r="R63" s="65">
        <v>0.9314634973641317</v>
      </c>
      <c r="S63" s="119" t="s">
        <v>148</v>
      </c>
      <c r="T63" s="120"/>
      <c r="U63" s="120"/>
      <c r="V63" s="121"/>
    </row>
    <row r="64" spans="1:22" x14ac:dyDescent="0.35">
      <c r="A64" s="11" t="s">
        <v>53</v>
      </c>
      <c r="B64" s="90" t="s">
        <v>203</v>
      </c>
      <c r="C64" s="65">
        <v>3.1400444325122789E-2</v>
      </c>
      <c r="D64" s="119" t="s">
        <v>148</v>
      </c>
      <c r="E64" s="120"/>
      <c r="F64" s="120"/>
      <c r="G64" s="135"/>
      <c r="H64" s="65">
        <v>3.5236002380599443E-2</v>
      </c>
      <c r="I64" s="119" t="s">
        <v>148</v>
      </c>
      <c r="J64" s="120"/>
      <c r="K64" s="120"/>
      <c r="L64" s="135"/>
      <c r="M64" s="65">
        <v>6.9487789185400439E-2</v>
      </c>
      <c r="N64" s="119" t="s">
        <v>148</v>
      </c>
      <c r="O64" s="120"/>
      <c r="P64" s="120"/>
      <c r="Q64" s="135"/>
      <c r="R64" s="65">
        <v>4.7207580526431994E-2</v>
      </c>
      <c r="S64" s="119" t="s">
        <v>148</v>
      </c>
      <c r="T64" s="120"/>
      <c r="U64" s="120"/>
      <c r="V64" s="121"/>
    </row>
    <row r="65" spans="1:22" x14ac:dyDescent="0.35">
      <c r="A65" s="11" t="s">
        <v>54</v>
      </c>
      <c r="B65" s="90" t="s">
        <v>204</v>
      </c>
      <c r="C65" s="65">
        <v>0.53520265880240325</v>
      </c>
      <c r="D65" s="119" t="s">
        <v>148</v>
      </c>
      <c r="E65" s="120"/>
      <c r="F65" s="120"/>
      <c r="G65" s="135"/>
      <c r="H65" s="65">
        <v>0.61758626082847079</v>
      </c>
      <c r="I65" s="119" t="s">
        <v>148</v>
      </c>
      <c r="J65" s="120"/>
      <c r="K65" s="120"/>
      <c r="L65" s="135"/>
      <c r="M65" s="65">
        <v>0.53233698366129223</v>
      </c>
      <c r="N65" s="119" t="s">
        <v>148</v>
      </c>
      <c r="O65" s="120"/>
      <c r="P65" s="120"/>
      <c r="Q65" s="135"/>
      <c r="R65" s="65">
        <v>0.57434435257289507</v>
      </c>
      <c r="S65" s="119" t="s">
        <v>148</v>
      </c>
      <c r="T65" s="120"/>
      <c r="U65" s="120"/>
      <c r="V65" s="121"/>
    </row>
    <row r="66" spans="1:22" x14ac:dyDescent="0.35">
      <c r="A66" s="11" t="s">
        <v>55</v>
      </c>
      <c r="B66" s="90" t="s">
        <v>205</v>
      </c>
      <c r="C66" s="65">
        <v>0.1311454196152752</v>
      </c>
      <c r="D66" s="119" t="s">
        <v>148</v>
      </c>
      <c r="E66" s="120"/>
      <c r="F66" s="120"/>
      <c r="G66" s="135"/>
      <c r="H66" s="65">
        <v>0.12356915828749544</v>
      </c>
      <c r="I66" s="119" t="s">
        <v>148</v>
      </c>
      <c r="J66" s="120"/>
      <c r="K66" s="120"/>
      <c r="L66" s="135"/>
      <c r="M66" s="65">
        <v>0.15370901326171574</v>
      </c>
      <c r="N66" s="119" t="s">
        <v>148</v>
      </c>
      <c r="O66" s="120"/>
      <c r="P66" s="120"/>
      <c r="Q66" s="135"/>
      <c r="R66" s="65">
        <v>0.14294565727938305</v>
      </c>
      <c r="S66" s="119" t="s">
        <v>148</v>
      </c>
      <c r="T66" s="120"/>
      <c r="U66" s="120"/>
      <c r="V66" s="121"/>
    </row>
    <row r="67" spans="1:22" x14ac:dyDescent="0.35">
      <c r="A67" s="11" t="s">
        <v>56</v>
      </c>
      <c r="B67" s="90" t="s">
        <v>206</v>
      </c>
      <c r="C67" s="65">
        <v>0.23634866466484541</v>
      </c>
      <c r="D67" s="119" t="s">
        <v>148</v>
      </c>
      <c r="E67" s="120"/>
      <c r="F67" s="120"/>
      <c r="G67" s="135"/>
      <c r="H67" s="65">
        <v>0.20970329522490494</v>
      </c>
      <c r="I67" s="119" t="s">
        <v>148</v>
      </c>
      <c r="J67" s="120"/>
      <c r="K67" s="120"/>
      <c r="L67" s="135"/>
      <c r="M67" s="65">
        <v>0.23357752149723487</v>
      </c>
      <c r="N67" s="119" t="s">
        <v>148</v>
      </c>
      <c r="O67" s="120"/>
      <c r="P67" s="120"/>
      <c r="Q67" s="135"/>
      <c r="R67" s="65">
        <v>0.20071422821483531</v>
      </c>
      <c r="S67" s="119" t="s">
        <v>148</v>
      </c>
      <c r="T67" s="120"/>
      <c r="U67" s="120"/>
      <c r="V67" s="121"/>
    </row>
    <row r="68" spans="1:22" x14ac:dyDescent="0.35">
      <c r="A68" s="11" t="s">
        <v>57</v>
      </c>
      <c r="B68" s="90" t="s">
        <v>207</v>
      </c>
      <c r="C68" s="65">
        <v>4.1730409387997748E-2</v>
      </c>
      <c r="D68" s="119" t="s">
        <v>148</v>
      </c>
      <c r="E68" s="120"/>
      <c r="F68" s="120"/>
      <c r="G68" s="135"/>
      <c r="H68" s="65">
        <v>4.1272533718164965E-2</v>
      </c>
      <c r="I68" s="119" t="s">
        <v>148</v>
      </c>
      <c r="J68" s="120"/>
      <c r="K68" s="120"/>
      <c r="L68" s="135"/>
      <c r="M68" s="65">
        <v>5.5911448830293871E-2</v>
      </c>
      <c r="N68" s="119" t="s">
        <v>148</v>
      </c>
      <c r="O68" s="120"/>
      <c r="P68" s="120"/>
      <c r="Q68" s="135"/>
      <c r="R68" s="65">
        <v>5.1291845829596859E-2</v>
      </c>
      <c r="S68" s="119" t="s">
        <v>148</v>
      </c>
      <c r="T68" s="120"/>
      <c r="U68" s="120"/>
      <c r="V68" s="121"/>
    </row>
    <row r="69" spans="1:22" x14ac:dyDescent="0.35">
      <c r="A69" s="11" t="s">
        <v>58</v>
      </c>
      <c r="B69" s="90" t="s">
        <v>208</v>
      </c>
      <c r="C69" s="65">
        <v>0.10214558004465937</v>
      </c>
      <c r="D69" s="119" t="s">
        <v>148</v>
      </c>
      <c r="E69" s="120"/>
      <c r="F69" s="120"/>
      <c r="G69" s="135"/>
      <c r="H69" s="65">
        <v>0.11241213451508841</v>
      </c>
      <c r="I69" s="119" t="s">
        <v>148</v>
      </c>
      <c r="J69" s="120"/>
      <c r="K69" s="120"/>
      <c r="L69" s="135"/>
      <c r="M69" s="65">
        <v>0.13379844379828468</v>
      </c>
      <c r="N69" s="119" t="s">
        <v>148</v>
      </c>
      <c r="O69" s="120"/>
      <c r="P69" s="120"/>
      <c r="Q69" s="135"/>
      <c r="R69" s="65">
        <v>0.15291918826492598</v>
      </c>
      <c r="S69" s="119" t="s">
        <v>148</v>
      </c>
      <c r="T69" s="120"/>
      <c r="U69" s="120"/>
      <c r="V69" s="121"/>
    </row>
    <row r="70" spans="1:22" x14ac:dyDescent="0.35">
      <c r="A70" s="11" t="s">
        <v>59</v>
      </c>
      <c r="B70" s="90" t="s">
        <v>209</v>
      </c>
      <c r="C70" s="65">
        <v>5.5786043286229769E-2</v>
      </c>
      <c r="D70" s="119" t="s">
        <v>148</v>
      </c>
      <c r="E70" s="120"/>
      <c r="F70" s="120"/>
      <c r="G70" s="135"/>
      <c r="H70" s="65">
        <v>4.0734791998793679E-2</v>
      </c>
      <c r="I70" s="119" t="s">
        <v>148</v>
      </c>
      <c r="J70" s="120"/>
      <c r="K70" s="120"/>
      <c r="L70" s="135"/>
      <c r="M70" s="65">
        <v>4.948560896611439E-2</v>
      </c>
      <c r="N70" s="119" t="s">
        <v>148</v>
      </c>
      <c r="O70" s="120"/>
      <c r="P70" s="120"/>
      <c r="Q70" s="135"/>
      <c r="R70" s="65">
        <v>4.2920491172124112E-2</v>
      </c>
      <c r="S70" s="119" t="s">
        <v>148</v>
      </c>
      <c r="T70" s="120"/>
      <c r="U70" s="120"/>
      <c r="V70" s="121"/>
    </row>
    <row r="71" spans="1:22" x14ac:dyDescent="0.35">
      <c r="A71" s="11" t="s">
        <v>60</v>
      </c>
      <c r="B71" s="90" t="s">
        <v>210</v>
      </c>
      <c r="C71" s="65">
        <v>0.30054218949014733</v>
      </c>
      <c r="D71" s="119" t="s">
        <v>148</v>
      </c>
      <c r="E71" s="120"/>
      <c r="F71" s="120"/>
      <c r="G71" s="135"/>
      <c r="H71" s="65">
        <v>0.27825174992970841</v>
      </c>
      <c r="I71" s="119" t="s">
        <v>148</v>
      </c>
      <c r="J71" s="120"/>
      <c r="K71" s="120"/>
      <c r="L71" s="135"/>
      <c r="M71" s="65">
        <v>0.27667572414889802</v>
      </c>
      <c r="N71" s="119" t="s">
        <v>148</v>
      </c>
      <c r="O71" s="120"/>
      <c r="P71" s="120"/>
      <c r="Q71" s="135"/>
      <c r="R71" s="65">
        <v>0.26958375731598005</v>
      </c>
      <c r="S71" s="119" t="s">
        <v>148</v>
      </c>
      <c r="T71" s="120"/>
      <c r="U71" s="120"/>
      <c r="V71" s="121"/>
    </row>
    <row r="72" spans="1:22" x14ac:dyDescent="0.35">
      <c r="A72" s="11" t="s">
        <v>61</v>
      </c>
      <c r="B72" s="90" t="s">
        <v>211</v>
      </c>
      <c r="C72" s="65">
        <v>2.8895286043741187E-2</v>
      </c>
      <c r="D72" s="119" t="s">
        <v>148</v>
      </c>
      <c r="E72" s="120"/>
      <c r="F72" s="120"/>
      <c r="G72" s="135"/>
      <c r="H72" s="65">
        <v>2.6702606112986478E-2</v>
      </c>
      <c r="I72" s="119" t="s">
        <v>148</v>
      </c>
      <c r="J72" s="120"/>
      <c r="K72" s="120"/>
      <c r="L72" s="135"/>
      <c r="M72" s="65">
        <v>2.9290068496968243E-2</v>
      </c>
      <c r="N72" s="119" t="s">
        <v>148</v>
      </c>
      <c r="O72" s="120"/>
      <c r="P72" s="120"/>
      <c r="Q72" s="135"/>
      <c r="R72" s="65">
        <v>3.1090643159578629E-2</v>
      </c>
      <c r="S72" s="119" t="s">
        <v>148</v>
      </c>
      <c r="T72" s="120"/>
      <c r="U72" s="120"/>
      <c r="V72" s="121"/>
    </row>
    <row r="73" spans="1:22" x14ac:dyDescent="0.35">
      <c r="A73" s="11" t="s">
        <v>62</v>
      </c>
      <c r="B73" s="90" t="s">
        <v>212</v>
      </c>
      <c r="C73" s="65">
        <v>9.0102507827309122E-2</v>
      </c>
      <c r="D73" s="119" t="s">
        <v>148</v>
      </c>
      <c r="E73" s="120"/>
      <c r="F73" s="120"/>
      <c r="G73" s="135"/>
      <c r="H73" s="65">
        <v>6.6982784581030699E-2</v>
      </c>
      <c r="I73" s="119" t="s">
        <v>148</v>
      </c>
      <c r="J73" s="120"/>
      <c r="K73" s="120"/>
      <c r="L73" s="135"/>
      <c r="M73" s="65">
        <v>5.6607100097469679E-2</v>
      </c>
      <c r="N73" s="119" t="s">
        <v>148</v>
      </c>
      <c r="O73" s="120"/>
      <c r="P73" s="120"/>
      <c r="Q73" s="135"/>
      <c r="R73" s="65">
        <v>5.5806516819143982E-2</v>
      </c>
      <c r="S73" s="119" t="s">
        <v>148</v>
      </c>
      <c r="T73" s="120"/>
      <c r="U73" s="120"/>
      <c r="V73" s="121"/>
    </row>
    <row r="74" spans="1:22" x14ac:dyDescent="0.35">
      <c r="A74" s="11" t="s">
        <v>63</v>
      </c>
      <c r="B74" s="90" t="s">
        <v>213</v>
      </c>
      <c r="C74" s="65">
        <v>2.3221648073218984E-3</v>
      </c>
      <c r="D74" s="119" t="s">
        <v>148</v>
      </c>
      <c r="E74" s="120"/>
      <c r="F74" s="120"/>
      <c r="G74" s="135"/>
      <c r="H74" s="65">
        <v>3.3164658209838033E-3</v>
      </c>
      <c r="I74" s="119" t="s">
        <v>148</v>
      </c>
      <c r="J74" s="120"/>
      <c r="K74" s="120"/>
      <c r="L74" s="135"/>
      <c r="M74" s="65">
        <v>2.117525474885678E-3</v>
      </c>
      <c r="N74" s="119" t="s">
        <v>148</v>
      </c>
      <c r="O74" s="120"/>
      <c r="P74" s="120"/>
      <c r="Q74" s="135"/>
      <c r="R74" s="65">
        <v>2.1752819174511466E-3</v>
      </c>
      <c r="S74" s="119" t="s">
        <v>148</v>
      </c>
      <c r="T74" s="120"/>
      <c r="U74" s="120"/>
      <c r="V74" s="121"/>
    </row>
    <row r="75" spans="1:22" x14ac:dyDescent="0.35">
      <c r="A75" s="11" t="s">
        <v>64</v>
      </c>
      <c r="B75" s="90" t="s">
        <v>214</v>
      </c>
      <c r="C75" s="65">
        <v>0.19670070518635807</v>
      </c>
      <c r="D75" s="119" t="s">
        <v>148</v>
      </c>
      <c r="E75" s="120"/>
      <c r="F75" s="120"/>
      <c r="G75" s="135"/>
      <c r="H75" s="65">
        <v>0.19441868923835212</v>
      </c>
      <c r="I75" s="119" t="s">
        <v>148</v>
      </c>
      <c r="J75" s="120"/>
      <c r="K75" s="120"/>
      <c r="L75" s="135"/>
      <c r="M75" s="65">
        <v>0.19628373291303947</v>
      </c>
      <c r="N75" s="119" t="s">
        <v>148</v>
      </c>
      <c r="O75" s="120"/>
      <c r="P75" s="120"/>
      <c r="Q75" s="135"/>
      <c r="R75" s="65">
        <v>0.18515849217143554</v>
      </c>
      <c r="S75" s="119" t="s">
        <v>148</v>
      </c>
      <c r="T75" s="120"/>
      <c r="U75" s="120"/>
      <c r="V75" s="121"/>
    </row>
    <row r="76" spans="1:22" x14ac:dyDescent="0.35">
      <c r="A76" s="11" t="s">
        <v>65</v>
      </c>
      <c r="B76" s="90" t="s">
        <v>215</v>
      </c>
      <c r="C76" s="65">
        <v>6.612674924992426E-2</v>
      </c>
      <c r="D76" s="119" t="s">
        <v>148</v>
      </c>
      <c r="E76" s="120"/>
      <c r="F76" s="120"/>
      <c r="G76" s="135"/>
      <c r="H76" s="65">
        <v>5.7074990447379147E-2</v>
      </c>
      <c r="I76" s="119" t="s">
        <v>148</v>
      </c>
      <c r="J76" s="120"/>
      <c r="K76" s="120"/>
      <c r="L76" s="135"/>
      <c r="M76" s="65">
        <v>5.6508438441842189E-2</v>
      </c>
      <c r="N76" s="119" t="s">
        <v>148</v>
      </c>
      <c r="O76" s="120"/>
      <c r="P76" s="120"/>
      <c r="Q76" s="135"/>
      <c r="R76" s="65">
        <v>6.0778724153725316E-2</v>
      </c>
      <c r="S76" s="119" t="s">
        <v>148</v>
      </c>
      <c r="T76" s="120"/>
      <c r="U76" s="120"/>
      <c r="V76" s="121"/>
    </row>
    <row r="77" spans="1:22" x14ac:dyDescent="0.35">
      <c r="A77" s="11" t="s">
        <v>66</v>
      </c>
      <c r="B77" s="90" t="s">
        <v>216</v>
      </c>
      <c r="C77" s="65">
        <v>9.3684848511739072E-3</v>
      </c>
      <c r="D77" s="119" t="s">
        <v>148</v>
      </c>
      <c r="E77" s="120"/>
      <c r="F77" s="120"/>
      <c r="G77" s="135"/>
      <c r="H77" s="65">
        <v>7.2835210416366623E-3</v>
      </c>
      <c r="I77" s="119" t="s">
        <v>148</v>
      </c>
      <c r="J77" s="120"/>
      <c r="K77" s="120"/>
      <c r="L77" s="135"/>
      <c r="M77" s="65">
        <v>6.7908653064995238E-3</v>
      </c>
      <c r="N77" s="119" t="s">
        <v>148</v>
      </c>
      <c r="O77" s="120"/>
      <c r="P77" s="120"/>
      <c r="Q77" s="135"/>
      <c r="R77" s="65">
        <v>6.5774206938054112E-3</v>
      </c>
      <c r="S77" s="119" t="s">
        <v>148</v>
      </c>
      <c r="T77" s="120"/>
      <c r="U77" s="120"/>
      <c r="V77" s="121"/>
    </row>
    <row r="78" spans="1:22" x14ac:dyDescent="0.35">
      <c r="A78" s="11" t="s">
        <v>67</v>
      </c>
      <c r="B78" s="90" t="s">
        <v>217</v>
      </c>
      <c r="C78" s="65">
        <v>1.504373339822577E-2</v>
      </c>
      <c r="D78" s="119" t="s">
        <v>148</v>
      </c>
      <c r="E78" s="120"/>
      <c r="F78" s="120"/>
      <c r="G78" s="135"/>
      <c r="H78" s="65">
        <v>1.6240823894211633E-2</v>
      </c>
      <c r="I78" s="119" t="s">
        <v>148</v>
      </c>
      <c r="J78" s="120"/>
      <c r="K78" s="120"/>
      <c r="L78" s="135"/>
      <c r="M78" s="65">
        <v>2.0338603093921787E-2</v>
      </c>
      <c r="N78" s="119" t="s">
        <v>148</v>
      </c>
      <c r="O78" s="120"/>
      <c r="P78" s="120"/>
      <c r="Q78" s="135"/>
      <c r="R78" s="65">
        <v>1.9102885114322819E-2</v>
      </c>
      <c r="S78" s="119" t="s">
        <v>148</v>
      </c>
      <c r="T78" s="120"/>
      <c r="U78" s="120"/>
      <c r="V78" s="121"/>
    </row>
    <row r="79" spans="1:22" x14ac:dyDescent="0.35">
      <c r="A79" s="11" t="s">
        <v>68</v>
      </c>
      <c r="B79" s="90" t="s">
        <v>218</v>
      </c>
      <c r="C79" s="65">
        <v>9.0666261424534905E-2</v>
      </c>
      <c r="D79" s="119" t="s">
        <v>148</v>
      </c>
      <c r="E79" s="120"/>
      <c r="F79" s="120"/>
      <c r="G79" s="135"/>
      <c r="H79" s="65">
        <v>7.3616038404668571E-2</v>
      </c>
      <c r="I79" s="119" t="s">
        <v>148</v>
      </c>
      <c r="J79" s="120"/>
      <c r="K79" s="120"/>
      <c r="L79" s="135"/>
      <c r="M79" s="65">
        <v>8.4648105707501586E-2</v>
      </c>
      <c r="N79" s="119" t="s">
        <v>148</v>
      </c>
      <c r="O79" s="120"/>
      <c r="P79" s="120"/>
      <c r="Q79" s="135"/>
      <c r="R79" s="65">
        <v>8.019990632547791E-2</v>
      </c>
      <c r="S79" s="119" t="s">
        <v>148</v>
      </c>
      <c r="T79" s="120"/>
      <c r="U79" s="120"/>
      <c r="V79" s="121"/>
    </row>
    <row r="80" spans="1:22" x14ac:dyDescent="0.35">
      <c r="A80" s="11" t="s">
        <v>69</v>
      </c>
      <c r="B80" s="90" t="s">
        <v>219</v>
      </c>
      <c r="C80" s="65">
        <v>4.1069807429703294E-2</v>
      </c>
      <c r="D80" s="119" t="s">
        <v>148</v>
      </c>
      <c r="E80" s="120"/>
      <c r="F80" s="120"/>
      <c r="G80" s="135"/>
      <c r="H80" s="65">
        <v>3.0804049905025471E-2</v>
      </c>
      <c r="I80" s="119" t="s">
        <v>148</v>
      </c>
      <c r="J80" s="120"/>
      <c r="K80" s="120"/>
      <c r="L80" s="135"/>
      <c r="M80" s="65">
        <v>2.8229464610643931E-2</v>
      </c>
      <c r="N80" s="119" t="s">
        <v>148</v>
      </c>
      <c r="O80" s="120"/>
      <c r="P80" s="120"/>
      <c r="Q80" s="135"/>
      <c r="R80" s="65">
        <v>2.750289005100837E-2</v>
      </c>
      <c r="S80" s="119" t="s">
        <v>148</v>
      </c>
      <c r="T80" s="120"/>
      <c r="U80" s="120"/>
      <c r="V80" s="121"/>
    </row>
    <row r="81" spans="1:22" x14ac:dyDescent="0.35">
      <c r="A81" s="11" t="s">
        <v>70</v>
      </c>
      <c r="B81" s="90" t="s">
        <v>220</v>
      </c>
      <c r="C81" s="65">
        <v>5.5557980480558537E-2</v>
      </c>
      <c r="D81" s="119" t="s">
        <v>148</v>
      </c>
      <c r="E81" s="120"/>
      <c r="F81" s="120"/>
      <c r="G81" s="135"/>
      <c r="H81" s="65">
        <v>4.7437217518426528E-2</v>
      </c>
      <c r="I81" s="119" t="s">
        <v>148</v>
      </c>
      <c r="J81" s="120"/>
      <c r="K81" s="120"/>
      <c r="L81" s="135"/>
      <c r="M81" s="65">
        <v>5.9957959053852719E-2</v>
      </c>
      <c r="N81" s="119" t="s">
        <v>148</v>
      </c>
      <c r="O81" s="120"/>
      <c r="P81" s="120"/>
      <c r="Q81" s="135"/>
      <c r="R81" s="65">
        <v>5.6106427518746241E-2</v>
      </c>
      <c r="S81" s="119" t="s">
        <v>148</v>
      </c>
      <c r="T81" s="120"/>
      <c r="U81" s="120"/>
      <c r="V81" s="121"/>
    </row>
    <row r="82" spans="1:22" x14ac:dyDescent="0.35">
      <c r="A82" s="11" t="s">
        <v>71</v>
      </c>
      <c r="B82" s="90" t="s">
        <v>221</v>
      </c>
      <c r="C82" s="65">
        <v>9.8644848294688909E-3</v>
      </c>
      <c r="D82" s="119" t="s">
        <v>148</v>
      </c>
      <c r="E82" s="120"/>
      <c r="F82" s="120"/>
      <c r="G82" s="135"/>
      <c r="H82" s="65">
        <v>8.5315001030219217E-3</v>
      </c>
      <c r="I82" s="119" t="s">
        <v>148</v>
      </c>
      <c r="J82" s="120"/>
      <c r="K82" s="120"/>
      <c r="L82" s="135"/>
      <c r="M82" s="65">
        <v>1.1201254567679321E-2</v>
      </c>
      <c r="N82" s="119" t="s">
        <v>148</v>
      </c>
      <c r="O82" s="120"/>
      <c r="P82" s="120"/>
      <c r="Q82" s="135"/>
      <c r="R82" s="65">
        <v>1.0521555622262938E-2</v>
      </c>
      <c r="S82" s="119" t="s">
        <v>148</v>
      </c>
      <c r="T82" s="120"/>
      <c r="U82" s="120"/>
      <c r="V82" s="121"/>
    </row>
    <row r="83" spans="1:22" x14ac:dyDescent="0.35">
      <c r="A83" s="11" t="s">
        <v>72</v>
      </c>
      <c r="B83" s="90" t="s">
        <v>222</v>
      </c>
      <c r="C83" s="65">
        <v>0.13620213902328543</v>
      </c>
      <c r="D83" s="119" t="s">
        <v>148</v>
      </c>
      <c r="E83" s="120"/>
      <c r="F83" s="120"/>
      <c r="G83" s="135"/>
      <c r="H83" s="65">
        <v>0.1250394800833492</v>
      </c>
      <c r="I83" s="119" t="s">
        <v>148</v>
      </c>
      <c r="J83" s="120"/>
      <c r="K83" s="120"/>
      <c r="L83" s="135"/>
      <c r="M83" s="65">
        <v>0.16248040548816142</v>
      </c>
      <c r="N83" s="119" t="s">
        <v>148</v>
      </c>
      <c r="O83" s="120"/>
      <c r="P83" s="120"/>
      <c r="Q83" s="135"/>
      <c r="R83" s="65">
        <v>0.16051375470610807</v>
      </c>
      <c r="S83" s="119" t="s">
        <v>148</v>
      </c>
      <c r="T83" s="120"/>
      <c r="U83" s="120"/>
      <c r="V83" s="121"/>
    </row>
    <row r="84" spans="1:22" x14ac:dyDescent="0.35">
      <c r="A84" s="11" t="s">
        <v>73</v>
      </c>
      <c r="B84" s="90" t="s">
        <v>223</v>
      </c>
      <c r="C84" s="65">
        <v>0.11773341340053221</v>
      </c>
      <c r="D84" s="119" t="s">
        <v>148</v>
      </c>
      <c r="E84" s="120"/>
      <c r="F84" s="120"/>
      <c r="G84" s="135"/>
      <c r="H84" s="65">
        <v>0.10947531123679181</v>
      </c>
      <c r="I84" s="119" t="s">
        <v>148</v>
      </c>
      <c r="J84" s="120"/>
      <c r="K84" s="120"/>
      <c r="L84" s="135"/>
      <c r="M84" s="65">
        <v>0.14054493355253725</v>
      </c>
      <c r="N84" s="119" t="s">
        <v>148</v>
      </c>
      <c r="O84" s="120"/>
      <c r="P84" s="120"/>
      <c r="Q84" s="135"/>
      <c r="R84" s="65">
        <v>0.13604023765511744</v>
      </c>
      <c r="S84" s="119" t="s">
        <v>148</v>
      </c>
      <c r="T84" s="120"/>
      <c r="U84" s="120"/>
      <c r="V84" s="121"/>
    </row>
    <row r="85" spans="1:22" x14ac:dyDescent="0.35">
      <c r="A85" s="11" t="s">
        <v>74</v>
      </c>
      <c r="B85" s="90" t="s">
        <v>224</v>
      </c>
      <c r="C85" s="65">
        <v>1.1303508819192882E-2</v>
      </c>
      <c r="D85" s="119" t="s">
        <v>148</v>
      </c>
      <c r="E85" s="120"/>
      <c r="F85" s="120"/>
      <c r="G85" s="135"/>
      <c r="H85" s="65">
        <v>1.074259203538922E-2</v>
      </c>
      <c r="I85" s="119" t="s">
        <v>148</v>
      </c>
      <c r="J85" s="120"/>
      <c r="K85" s="120"/>
      <c r="L85" s="135"/>
      <c r="M85" s="65">
        <v>1.659166147771679E-2</v>
      </c>
      <c r="N85" s="119" t="s">
        <v>148</v>
      </c>
      <c r="O85" s="120"/>
      <c r="P85" s="120"/>
      <c r="Q85" s="135"/>
      <c r="R85" s="65">
        <v>1.2757016708549384E-2</v>
      </c>
      <c r="S85" s="119" t="s">
        <v>148</v>
      </c>
      <c r="T85" s="120"/>
      <c r="U85" s="120"/>
      <c r="V85" s="121"/>
    </row>
    <row r="86" spans="1:22" x14ac:dyDescent="0.35">
      <c r="A86" s="11" t="s">
        <v>75</v>
      </c>
      <c r="B86" s="90" t="s">
        <v>225</v>
      </c>
      <c r="C86" s="65">
        <v>3.1342978438581325E-2</v>
      </c>
      <c r="D86" s="119" t="s">
        <v>148</v>
      </c>
      <c r="E86" s="120"/>
      <c r="F86" s="120"/>
      <c r="G86" s="135"/>
      <c r="H86" s="65">
        <v>2.8008255198298148E-2</v>
      </c>
      <c r="I86" s="119" t="s">
        <v>148</v>
      </c>
      <c r="J86" s="120"/>
      <c r="K86" s="120"/>
      <c r="L86" s="135"/>
      <c r="M86" s="65">
        <v>4.6415157016331664E-2</v>
      </c>
      <c r="N86" s="119" t="s">
        <v>148</v>
      </c>
      <c r="O86" s="120"/>
      <c r="P86" s="120"/>
      <c r="Q86" s="135"/>
      <c r="R86" s="65">
        <v>4.8048888156171678E-2</v>
      </c>
      <c r="S86" s="119" t="s">
        <v>148</v>
      </c>
      <c r="T86" s="120"/>
      <c r="U86" s="120"/>
      <c r="V86" s="121"/>
    </row>
    <row r="87" spans="1:22" x14ac:dyDescent="0.35">
      <c r="A87" s="11" t="s">
        <v>76</v>
      </c>
      <c r="B87" s="90" t="s">
        <v>226</v>
      </c>
      <c r="C87" s="65">
        <v>0</v>
      </c>
      <c r="D87" s="119" t="s">
        <v>148</v>
      </c>
      <c r="E87" s="120"/>
      <c r="F87" s="120"/>
      <c r="G87" s="135"/>
      <c r="H87" s="65">
        <v>0</v>
      </c>
      <c r="I87" s="119" t="s">
        <v>148</v>
      </c>
      <c r="J87" s="120"/>
      <c r="K87" s="120"/>
      <c r="L87" s="135"/>
      <c r="M87" s="65">
        <v>0</v>
      </c>
      <c r="N87" s="119" t="s">
        <v>148</v>
      </c>
      <c r="O87" s="120"/>
      <c r="P87" s="120"/>
      <c r="Q87" s="135"/>
      <c r="R87" s="65">
        <v>0</v>
      </c>
      <c r="S87" s="119" t="s">
        <v>148</v>
      </c>
      <c r="T87" s="120"/>
      <c r="U87" s="120"/>
      <c r="V87" s="121"/>
    </row>
    <row r="88" spans="1:22" x14ac:dyDescent="0.35">
      <c r="A88" s="11" t="s">
        <v>77</v>
      </c>
      <c r="B88" s="90" t="s">
        <v>227</v>
      </c>
      <c r="C88" s="65">
        <v>3.5993470115724159E-2</v>
      </c>
      <c r="D88" s="119" t="s">
        <v>148</v>
      </c>
      <c r="E88" s="120"/>
      <c r="F88" s="120"/>
      <c r="G88" s="135"/>
      <c r="H88" s="65">
        <v>3.2147693476236423E-2</v>
      </c>
      <c r="I88" s="119" t="s">
        <v>148</v>
      </c>
      <c r="J88" s="120"/>
      <c r="K88" s="120"/>
      <c r="L88" s="135"/>
      <c r="M88" s="65">
        <v>3.8734872182700088E-2</v>
      </c>
      <c r="N88" s="119" t="s">
        <v>148</v>
      </c>
      <c r="O88" s="120"/>
      <c r="P88" s="120"/>
      <c r="Q88" s="135"/>
      <c r="R88" s="65">
        <v>3.7016174983693126E-2</v>
      </c>
      <c r="S88" s="119" t="s">
        <v>148</v>
      </c>
      <c r="T88" s="120"/>
      <c r="U88" s="120"/>
      <c r="V88" s="121"/>
    </row>
    <row r="89" spans="1:22" ht="138.5" x14ac:dyDescent="0.35">
      <c r="A89" s="11" t="s">
        <v>78</v>
      </c>
      <c r="B89" s="19" t="s">
        <v>228</v>
      </c>
      <c r="C89" s="65">
        <v>0</v>
      </c>
      <c r="D89" s="119" t="s">
        <v>148</v>
      </c>
      <c r="E89" s="120"/>
      <c r="F89" s="120"/>
      <c r="G89" s="135"/>
      <c r="H89" s="65">
        <v>0</v>
      </c>
      <c r="I89" s="119" t="s">
        <v>148</v>
      </c>
      <c r="J89" s="120"/>
      <c r="K89" s="120"/>
      <c r="L89" s="135"/>
      <c r="M89" s="65">
        <v>0</v>
      </c>
      <c r="N89" s="119" t="s">
        <v>148</v>
      </c>
      <c r="O89" s="120"/>
      <c r="P89" s="120"/>
      <c r="Q89" s="135"/>
      <c r="R89" s="65">
        <v>0</v>
      </c>
      <c r="S89" s="119" t="s">
        <v>148</v>
      </c>
      <c r="T89" s="120"/>
      <c r="U89" s="120"/>
      <c r="V89" s="121"/>
    </row>
    <row r="90" spans="1:22" x14ac:dyDescent="0.35">
      <c r="A90" s="11" t="s">
        <v>79</v>
      </c>
      <c r="B90" s="90" t="s">
        <v>206</v>
      </c>
      <c r="C90" s="65">
        <v>0</v>
      </c>
      <c r="D90" s="119" t="s">
        <v>148</v>
      </c>
      <c r="E90" s="120"/>
      <c r="F90" s="120"/>
      <c r="G90" s="135"/>
      <c r="H90" s="65">
        <v>0</v>
      </c>
      <c r="I90" s="119" t="s">
        <v>148</v>
      </c>
      <c r="J90" s="120"/>
      <c r="K90" s="120"/>
      <c r="L90" s="135"/>
      <c r="M90" s="65">
        <v>0</v>
      </c>
      <c r="N90" s="119" t="s">
        <v>148</v>
      </c>
      <c r="O90" s="120"/>
      <c r="P90" s="120"/>
      <c r="Q90" s="135"/>
      <c r="R90" s="65">
        <v>0</v>
      </c>
      <c r="S90" s="119" t="s">
        <v>148</v>
      </c>
      <c r="T90" s="120"/>
      <c r="U90" s="120"/>
      <c r="V90" s="121"/>
    </row>
    <row r="91" spans="1:22" x14ac:dyDescent="0.35">
      <c r="A91" s="11" t="s">
        <v>80</v>
      </c>
      <c r="B91" s="90" t="s">
        <v>207</v>
      </c>
      <c r="C91" s="65">
        <v>0</v>
      </c>
      <c r="D91" s="119" t="s">
        <v>148</v>
      </c>
      <c r="E91" s="120"/>
      <c r="F91" s="120"/>
      <c r="G91" s="135"/>
      <c r="H91" s="65">
        <v>0</v>
      </c>
      <c r="I91" s="119" t="s">
        <v>148</v>
      </c>
      <c r="J91" s="120"/>
      <c r="K91" s="120"/>
      <c r="L91" s="135"/>
      <c r="M91" s="65">
        <v>0</v>
      </c>
      <c r="N91" s="119" t="s">
        <v>148</v>
      </c>
      <c r="O91" s="120"/>
      <c r="P91" s="120"/>
      <c r="Q91" s="135"/>
      <c r="R91" s="65">
        <v>0</v>
      </c>
      <c r="S91" s="119" t="s">
        <v>148</v>
      </c>
      <c r="T91" s="120"/>
      <c r="U91" s="120"/>
      <c r="V91" s="121"/>
    </row>
    <row r="92" spans="1:22" x14ac:dyDescent="0.35">
      <c r="A92" s="31" t="s">
        <v>81</v>
      </c>
      <c r="B92" s="93" t="s">
        <v>209</v>
      </c>
      <c r="C92" s="66">
        <v>0</v>
      </c>
      <c r="D92" s="122" t="s">
        <v>148</v>
      </c>
      <c r="E92" s="123"/>
      <c r="F92" s="123"/>
      <c r="G92" s="140"/>
      <c r="H92" s="66">
        <v>0</v>
      </c>
      <c r="I92" s="119" t="s">
        <v>148</v>
      </c>
      <c r="J92" s="120"/>
      <c r="K92" s="120"/>
      <c r="L92" s="135"/>
      <c r="M92" s="66">
        <v>0</v>
      </c>
      <c r="N92" s="119" t="s">
        <v>148</v>
      </c>
      <c r="O92" s="120"/>
      <c r="P92" s="120"/>
      <c r="Q92" s="135"/>
      <c r="R92" s="65">
        <v>0</v>
      </c>
      <c r="S92" s="119" t="s">
        <v>148</v>
      </c>
      <c r="T92" s="120"/>
      <c r="U92" s="120"/>
      <c r="V92" s="121"/>
    </row>
    <row r="93" spans="1:22" ht="15" customHeight="1" x14ac:dyDescent="0.35">
      <c r="A93" s="113" t="s">
        <v>142</v>
      </c>
      <c r="B93" s="114"/>
      <c r="C93" s="114"/>
      <c r="D93" s="114"/>
      <c r="E93" s="114"/>
      <c r="F93" s="114"/>
      <c r="G93" s="114"/>
      <c r="H93" s="114"/>
      <c r="I93" s="114"/>
      <c r="J93" s="114"/>
      <c r="K93" s="114"/>
      <c r="L93" s="114"/>
      <c r="M93" s="114"/>
      <c r="N93" s="114"/>
      <c r="O93" s="114"/>
      <c r="P93" s="114"/>
      <c r="Q93" s="114"/>
      <c r="R93" s="114"/>
      <c r="S93" s="114"/>
      <c r="T93" s="114"/>
      <c r="U93" s="114"/>
      <c r="V93" s="115"/>
    </row>
    <row r="94" spans="1:22" ht="62.5" x14ac:dyDescent="0.35">
      <c r="A94" s="6" t="s">
        <v>82</v>
      </c>
      <c r="B94" s="91" t="s">
        <v>153</v>
      </c>
      <c r="C94" s="59">
        <v>0</v>
      </c>
      <c r="D94" s="125" t="s">
        <v>148</v>
      </c>
      <c r="E94" s="126"/>
      <c r="F94" s="126"/>
      <c r="G94" s="139"/>
      <c r="H94" s="59">
        <v>0</v>
      </c>
      <c r="I94" s="125" t="s">
        <v>148</v>
      </c>
      <c r="J94" s="126"/>
      <c r="K94" s="126"/>
      <c r="L94" s="139"/>
      <c r="M94" s="59">
        <v>0</v>
      </c>
      <c r="N94" s="125" t="s">
        <v>148</v>
      </c>
      <c r="O94" s="126"/>
      <c r="P94" s="126"/>
      <c r="Q94" s="139"/>
      <c r="R94" s="59">
        <v>0</v>
      </c>
      <c r="S94" s="125" t="s">
        <v>148</v>
      </c>
      <c r="T94" s="126"/>
      <c r="U94" s="126"/>
      <c r="V94" s="127"/>
    </row>
    <row r="95" spans="1:22" ht="87.5" x14ac:dyDescent="0.35">
      <c r="A95" s="11" t="s">
        <v>83</v>
      </c>
      <c r="B95" s="90" t="s">
        <v>152</v>
      </c>
      <c r="C95" s="60">
        <v>0</v>
      </c>
      <c r="D95" s="119" t="s">
        <v>148</v>
      </c>
      <c r="E95" s="120"/>
      <c r="F95" s="120"/>
      <c r="G95" s="135"/>
      <c r="H95" s="60">
        <v>0</v>
      </c>
      <c r="I95" s="119" t="s">
        <v>148</v>
      </c>
      <c r="J95" s="120"/>
      <c r="K95" s="120"/>
      <c r="L95" s="135"/>
      <c r="M95" s="60">
        <v>0</v>
      </c>
      <c r="N95" s="119" t="s">
        <v>148</v>
      </c>
      <c r="O95" s="120"/>
      <c r="P95" s="120"/>
      <c r="Q95" s="135"/>
      <c r="R95" s="60">
        <v>0</v>
      </c>
      <c r="S95" s="119" t="s">
        <v>148</v>
      </c>
      <c r="T95" s="120"/>
      <c r="U95" s="120"/>
      <c r="V95" s="121"/>
    </row>
    <row r="96" spans="1:22" ht="37.5" x14ac:dyDescent="0.35">
      <c r="A96" s="11" t="s">
        <v>84</v>
      </c>
      <c r="B96" s="90" t="s">
        <v>151</v>
      </c>
      <c r="C96" s="60">
        <v>0</v>
      </c>
      <c r="D96" s="119" t="s">
        <v>148</v>
      </c>
      <c r="E96" s="120"/>
      <c r="F96" s="120"/>
      <c r="G96" s="135"/>
      <c r="H96" s="60">
        <v>0</v>
      </c>
      <c r="I96" s="119" t="s">
        <v>148</v>
      </c>
      <c r="J96" s="120"/>
      <c r="K96" s="120"/>
      <c r="L96" s="135"/>
      <c r="M96" s="60">
        <v>0</v>
      </c>
      <c r="N96" s="119" t="s">
        <v>148</v>
      </c>
      <c r="O96" s="120"/>
      <c r="P96" s="120"/>
      <c r="Q96" s="135"/>
      <c r="R96" s="60">
        <v>0</v>
      </c>
      <c r="S96" s="119" t="s">
        <v>148</v>
      </c>
      <c r="T96" s="120"/>
      <c r="U96" s="120"/>
      <c r="V96" s="121"/>
    </row>
    <row r="97" spans="1:22" ht="37.5" x14ac:dyDescent="0.35">
      <c r="A97" s="11" t="s">
        <v>85</v>
      </c>
      <c r="B97" s="90" t="s">
        <v>150</v>
      </c>
      <c r="C97" s="60">
        <v>0</v>
      </c>
      <c r="D97" s="119" t="s">
        <v>148</v>
      </c>
      <c r="E97" s="120"/>
      <c r="F97" s="120"/>
      <c r="G97" s="135"/>
      <c r="H97" s="60">
        <v>0</v>
      </c>
      <c r="I97" s="119" t="s">
        <v>148</v>
      </c>
      <c r="J97" s="120"/>
      <c r="K97" s="120"/>
      <c r="L97" s="135"/>
      <c r="M97" s="60">
        <v>0</v>
      </c>
      <c r="N97" s="119" t="s">
        <v>148</v>
      </c>
      <c r="O97" s="120"/>
      <c r="P97" s="120"/>
      <c r="Q97" s="135"/>
      <c r="R97" s="60">
        <v>0</v>
      </c>
      <c r="S97" s="119" t="s">
        <v>148</v>
      </c>
      <c r="T97" s="120"/>
      <c r="U97" s="120"/>
      <c r="V97" s="121"/>
    </row>
    <row r="98" spans="1:22" ht="37.5" x14ac:dyDescent="0.35">
      <c r="A98" s="31" t="s">
        <v>86</v>
      </c>
      <c r="B98" s="93" t="s">
        <v>149</v>
      </c>
      <c r="C98" s="62">
        <v>0</v>
      </c>
      <c r="D98" s="122" t="s">
        <v>148</v>
      </c>
      <c r="E98" s="123"/>
      <c r="F98" s="123"/>
      <c r="G98" s="140"/>
      <c r="H98" s="62">
        <v>0</v>
      </c>
      <c r="I98" s="122" t="s">
        <v>148</v>
      </c>
      <c r="J98" s="123"/>
      <c r="K98" s="123"/>
      <c r="L98" s="140"/>
      <c r="M98" s="62">
        <v>0</v>
      </c>
      <c r="N98" s="122" t="s">
        <v>148</v>
      </c>
      <c r="O98" s="123"/>
      <c r="P98" s="123"/>
      <c r="Q98" s="140"/>
      <c r="R98" s="62">
        <v>0</v>
      </c>
      <c r="S98" s="122" t="s">
        <v>148</v>
      </c>
      <c r="T98" s="123"/>
      <c r="U98" s="123"/>
      <c r="V98" s="124"/>
    </row>
    <row r="99" spans="1:22" ht="15" customHeight="1" x14ac:dyDescent="0.35">
      <c r="A99" s="116" t="s">
        <v>143</v>
      </c>
      <c r="B99" s="117"/>
      <c r="C99" s="117"/>
      <c r="D99" s="117"/>
      <c r="E99" s="117"/>
      <c r="F99" s="117"/>
      <c r="G99" s="117"/>
      <c r="H99" s="117"/>
      <c r="I99" s="117"/>
      <c r="J99" s="117"/>
      <c r="K99" s="117"/>
      <c r="L99" s="117"/>
      <c r="M99" s="117"/>
      <c r="N99" s="117"/>
      <c r="O99" s="117"/>
      <c r="P99" s="117"/>
      <c r="Q99" s="117"/>
      <c r="R99" s="117"/>
      <c r="S99" s="117"/>
      <c r="T99" s="117"/>
      <c r="U99" s="117"/>
      <c r="V99" s="118"/>
    </row>
    <row r="100" spans="1:22" x14ac:dyDescent="0.35">
      <c r="A100" s="6" t="s">
        <v>87</v>
      </c>
      <c r="B100" s="91" t="s">
        <v>147</v>
      </c>
      <c r="C100" s="59">
        <v>1</v>
      </c>
      <c r="D100" s="125" t="s">
        <v>148</v>
      </c>
      <c r="E100" s="126"/>
      <c r="F100" s="126"/>
      <c r="G100" s="139"/>
      <c r="H100" s="59">
        <v>1</v>
      </c>
      <c r="I100" s="125" t="s">
        <v>148</v>
      </c>
      <c r="J100" s="126"/>
      <c r="K100" s="126"/>
      <c r="L100" s="139"/>
      <c r="M100" s="59">
        <v>1</v>
      </c>
      <c r="N100" s="125" t="s">
        <v>148</v>
      </c>
      <c r="O100" s="126"/>
      <c r="P100" s="126"/>
      <c r="Q100" s="139"/>
      <c r="R100" s="59">
        <v>1</v>
      </c>
      <c r="S100" s="125" t="s">
        <v>148</v>
      </c>
      <c r="T100" s="126"/>
      <c r="U100" s="126"/>
      <c r="V100" s="127"/>
    </row>
    <row r="101" spans="1:22" x14ac:dyDescent="0.35">
      <c r="A101" s="11" t="s">
        <v>88</v>
      </c>
      <c r="B101" s="90" t="s">
        <v>146</v>
      </c>
      <c r="C101" s="67" t="s">
        <v>6</v>
      </c>
      <c r="D101" s="119" t="s">
        <v>148</v>
      </c>
      <c r="E101" s="120"/>
      <c r="F101" s="120"/>
      <c r="G101" s="135"/>
      <c r="H101" s="67" t="s">
        <v>6</v>
      </c>
      <c r="I101" s="119" t="s">
        <v>148</v>
      </c>
      <c r="J101" s="120"/>
      <c r="K101" s="120"/>
      <c r="L101" s="135"/>
      <c r="M101" s="67" t="s">
        <v>6</v>
      </c>
      <c r="N101" s="119" t="s">
        <v>148</v>
      </c>
      <c r="O101" s="120"/>
      <c r="P101" s="120"/>
      <c r="Q101" s="135"/>
      <c r="R101" s="67" t="s">
        <v>6</v>
      </c>
      <c r="S101" s="119" t="s">
        <v>148</v>
      </c>
      <c r="T101" s="120"/>
      <c r="U101" s="120"/>
      <c r="V101" s="121"/>
    </row>
    <row r="102" spans="1:22" ht="50" x14ac:dyDescent="0.35">
      <c r="A102" s="20" t="s">
        <v>89</v>
      </c>
      <c r="B102" s="89" t="s">
        <v>145</v>
      </c>
      <c r="C102" s="65">
        <v>2.401318245336662E-3</v>
      </c>
      <c r="D102" s="119" t="s">
        <v>148</v>
      </c>
      <c r="E102" s="120"/>
      <c r="F102" s="120"/>
      <c r="G102" s="135"/>
      <c r="H102" s="69">
        <v>2.1422185702540722E-3</v>
      </c>
      <c r="I102" s="119" t="s">
        <v>148</v>
      </c>
      <c r="J102" s="120"/>
      <c r="K102" s="120"/>
      <c r="L102" s="135"/>
      <c r="M102" s="69">
        <v>2.060839245324006E-3</v>
      </c>
      <c r="N102" s="119" t="s">
        <v>148</v>
      </c>
      <c r="O102" s="120"/>
      <c r="P102" s="120"/>
      <c r="Q102" s="135"/>
      <c r="R102" s="69">
        <v>1.9438010354601882E-3</v>
      </c>
      <c r="S102" s="119" t="s">
        <v>148</v>
      </c>
      <c r="T102" s="120"/>
      <c r="U102" s="120"/>
      <c r="V102" s="121"/>
    </row>
    <row r="103" spans="1:22" x14ac:dyDescent="0.35">
      <c r="A103" s="21" t="s">
        <v>144</v>
      </c>
      <c r="C103" s="22"/>
      <c r="D103" s="22"/>
      <c r="E103" s="22"/>
      <c r="F103" s="22"/>
      <c r="G103" s="22"/>
      <c r="H103" s="22"/>
      <c r="I103" s="22"/>
      <c r="J103" s="22"/>
      <c r="K103" s="22"/>
      <c r="L103" s="22"/>
    </row>
    <row r="104" spans="1:22" x14ac:dyDescent="0.35">
      <c r="C104" s="22"/>
      <c r="D104" s="22"/>
      <c r="E104" s="22"/>
      <c r="F104" s="22"/>
      <c r="G104" s="22"/>
      <c r="H104" s="22"/>
      <c r="I104" s="22"/>
      <c r="J104" s="22"/>
      <c r="K104" s="22"/>
      <c r="L104" s="22"/>
    </row>
    <row r="105" spans="1:22" x14ac:dyDescent="0.35">
      <c r="A105" s="23" t="s">
        <v>90</v>
      </c>
      <c r="C105" s="22"/>
      <c r="D105" s="22"/>
      <c r="E105" s="22"/>
      <c r="F105" s="22"/>
      <c r="G105" s="22"/>
      <c r="H105" s="22"/>
      <c r="I105" s="22"/>
      <c r="J105" s="22"/>
      <c r="K105" s="22"/>
      <c r="L105" s="22"/>
    </row>
    <row r="106" spans="1:22" x14ac:dyDescent="0.35">
      <c r="C106" s="22"/>
      <c r="D106" s="22"/>
      <c r="E106" s="22"/>
      <c r="F106" s="22"/>
      <c r="G106" s="22"/>
      <c r="H106" s="22"/>
      <c r="I106" s="22"/>
      <c r="J106" s="22"/>
      <c r="K106" s="22"/>
      <c r="L106" s="22"/>
    </row>
    <row r="107" spans="1:22" x14ac:dyDescent="0.35">
      <c r="C107" s="22"/>
      <c r="D107" s="22"/>
      <c r="E107" s="22"/>
      <c r="F107" s="22"/>
      <c r="G107" s="22"/>
      <c r="H107" s="22"/>
      <c r="I107" s="22"/>
      <c r="J107" s="22"/>
      <c r="K107" s="22"/>
      <c r="L107" s="22"/>
    </row>
    <row r="108" spans="1:22" x14ac:dyDescent="0.35">
      <c r="C108" s="22"/>
      <c r="D108" s="22"/>
      <c r="E108" s="22"/>
      <c r="F108" s="22"/>
      <c r="G108" s="22"/>
      <c r="H108" s="22"/>
      <c r="I108" s="22"/>
      <c r="J108" s="22"/>
      <c r="K108" s="22"/>
      <c r="L108" s="22"/>
    </row>
  </sheetData>
  <mergeCells count="178">
    <mergeCell ref="D91:G91"/>
    <mergeCell ref="D100:G100"/>
    <mergeCell ref="I100:L100"/>
    <mergeCell ref="D96:G96"/>
    <mergeCell ref="I96:L96"/>
    <mergeCell ref="D97:G97"/>
    <mergeCell ref="I97:L97"/>
    <mergeCell ref="N85:Q85"/>
    <mergeCell ref="N86:Q86"/>
    <mergeCell ref="N87:Q87"/>
    <mergeCell ref="N98:Q98"/>
    <mergeCell ref="N100:Q100"/>
    <mergeCell ref="I91:L91"/>
    <mergeCell ref="D92:G92"/>
    <mergeCell ref="I92:L92"/>
    <mergeCell ref="D89:G89"/>
    <mergeCell ref="I89:L89"/>
    <mergeCell ref="D90:G90"/>
    <mergeCell ref="I90:L90"/>
    <mergeCell ref="D87:G87"/>
    <mergeCell ref="I87:L87"/>
    <mergeCell ref="D88:G88"/>
    <mergeCell ref="I88:L88"/>
    <mergeCell ref="D85:G85"/>
    <mergeCell ref="D101:G101"/>
    <mergeCell ref="I101:L101"/>
    <mergeCell ref="D102:G102"/>
    <mergeCell ref="I102:L102"/>
    <mergeCell ref="D98:G98"/>
    <mergeCell ref="I98:L98"/>
    <mergeCell ref="D94:G94"/>
    <mergeCell ref="I94:L94"/>
    <mergeCell ref="D95:G95"/>
    <mergeCell ref="I95:L95"/>
    <mergeCell ref="N101:Q101"/>
    <mergeCell ref="N102:Q102"/>
    <mergeCell ref="N88:Q88"/>
    <mergeCell ref="N89:Q89"/>
    <mergeCell ref="N90:Q90"/>
    <mergeCell ref="N91:Q91"/>
    <mergeCell ref="N92:Q92"/>
    <mergeCell ref="N94:Q94"/>
    <mergeCell ref="N95:Q95"/>
    <mergeCell ref="N96:Q96"/>
    <mergeCell ref="N97:Q97"/>
    <mergeCell ref="N76:Q76"/>
    <mergeCell ref="N77:Q77"/>
    <mergeCell ref="N78:Q78"/>
    <mergeCell ref="N79:Q79"/>
    <mergeCell ref="N80:Q80"/>
    <mergeCell ref="N81:Q81"/>
    <mergeCell ref="N82:Q82"/>
    <mergeCell ref="N83:Q83"/>
    <mergeCell ref="N84:Q84"/>
    <mergeCell ref="N67:Q67"/>
    <mergeCell ref="N68:Q68"/>
    <mergeCell ref="N69:Q69"/>
    <mergeCell ref="N70:Q70"/>
    <mergeCell ref="N71:Q71"/>
    <mergeCell ref="N72:Q72"/>
    <mergeCell ref="N73:Q73"/>
    <mergeCell ref="N74:Q74"/>
    <mergeCell ref="N75:Q75"/>
    <mergeCell ref="D86:G86"/>
    <mergeCell ref="I86:L86"/>
    <mergeCell ref="D83:G83"/>
    <mergeCell ref="I83:L83"/>
    <mergeCell ref="D84:G84"/>
    <mergeCell ref="I84:L84"/>
    <mergeCell ref="D81:G81"/>
    <mergeCell ref="I81:L81"/>
    <mergeCell ref="D82:G82"/>
    <mergeCell ref="I82:L82"/>
    <mergeCell ref="I85:L85"/>
    <mergeCell ref="D79:G79"/>
    <mergeCell ref="I79:L79"/>
    <mergeCell ref="D80:G80"/>
    <mergeCell ref="I80:L80"/>
    <mergeCell ref="D77:G77"/>
    <mergeCell ref="I77:L77"/>
    <mergeCell ref="D78:G78"/>
    <mergeCell ref="I78:L78"/>
    <mergeCell ref="D75:G75"/>
    <mergeCell ref="I75:L75"/>
    <mergeCell ref="D76:G76"/>
    <mergeCell ref="I76:L76"/>
    <mergeCell ref="D74:G74"/>
    <mergeCell ref="I74:L74"/>
    <mergeCell ref="D71:G71"/>
    <mergeCell ref="I71:L71"/>
    <mergeCell ref="D72:G72"/>
    <mergeCell ref="I72:L72"/>
    <mergeCell ref="D69:G69"/>
    <mergeCell ref="I69:L69"/>
    <mergeCell ref="D70:G70"/>
    <mergeCell ref="I70:L70"/>
    <mergeCell ref="D67:G67"/>
    <mergeCell ref="I67:L67"/>
    <mergeCell ref="D68:G68"/>
    <mergeCell ref="I68:L68"/>
    <mergeCell ref="D65:G65"/>
    <mergeCell ref="I65:L65"/>
    <mergeCell ref="D66:G66"/>
    <mergeCell ref="I66:L66"/>
    <mergeCell ref="D73:G73"/>
    <mergeCell ref="I73:L73"/>
    <mergeCell ref="N65:Q65"/>
    <mergeCell ref="N66:Q66"/>
    <mergeCell ref="A1:Q1"/>
    <mergeCell ref="D17:G17"/>
    <mergeCell ref="I17:L17"/>
    <mergeCell ref="C5:G5"/>
    <mergeCell ref="H5:L5"/>
    <mergeCell ref="N17:Q17"/>
    <mergeCell ref="M5:Q5"/>
    <mergeCell ref="A4:Q4"/>
    <mergeCell ref="A3:Q3"/>
    <mergeCell ref="A8:V8"/>
    <mergeCell ref="D62:G62"/>
    <mergeCell ref="I62:L62"/>
    <mergeCell ref="A2:Q2"/>
    <mergeCell ref="N61:Q61"/>
    <mergeCell ref="N62:Q62"/>
    <mergeCell ref="D63:G63"/>
    <mergeCell ref="I63:L63"/>
    <mergeCell ref="N63:Q63"/>
    <mergeCell ref="D64:G64"/>
    <mergeCell ref="I64:L64"/>
    <mergeCell ref="D61:G61"/>
    <mergeCell ref="I61:L61"/>
    <mergeCell ref="N64:Q64"/>
    <mergeCell ref="S73:V73"/>
    <mergeCell ref="S74:V74"/>
    <mergeCell ref="S75:V75"/>
    <mergeCell ref="R5:V5"/>
    <mergeCell ref="S17:V17"/>
    <mergeCell ref="S61:V61"/>
    <mergeCell ref="S62:V62"/>
    <mergeCell ref="S63:V63"/>
    <mergeCell ref="S64:V64"/>
    <mergeCell ref="S65:V65"/>
    <mergeCell ref="S66:V66"/>
    <mergeCell ref="S100:V100"/>
    <mergeCell ref="S101:V101"/>
    <mergeCell ref="S102:V102"/>
    <mergeCell ref="S85:V85"/>
    <mergeCell ref="S86:V86"/>
    <mergeCell ref="S87:V87"/>
    <mergeCell ref="S88:V88"/>
    <mergeCell ref="S89:V89"/>
    <mergeCell ref="S90:V90"/>
    <mergeCell ref="S91:V91"/>
    <mergeCell ref="S92:V92"/>
    <mergeCell ref="S94:V94"/>
    <mergeCell ref="A19:V19"/>
    <mergeCell ref="A24:V24"/>
    <mergeCell ref="A59:V59"/>
    <mergeCell ref="A93:V93"/>
    <mergeCell ref="A99:V99"/>
    <mergeCell ref="S95:V95"/>
    <mergeCell ref="S96:V96"/>
    <mergeCell ref="S97:V97"/>
    <mergeCell ref="S98:V98"/>
    <mergeCell ref="S76:V76"/>
    <mergeCell ref="S77:V77"/>
    <mergeCell ref="S78:V78"/>
    <mergeCell ref="S79:V79"/>
    <mergeCell ref="S80:V80"/>
    <mergeCell ref="S81:V81"/>
    <mergeCell ref="S82:V82"/>
    <mergeCell ref="S83:V83"/>
    <mergeCell ref="S84:V84"/>
    <mergeCell ref="S67:V67"/>
    <mergeCell ref="S68:V68"/>
    <mergeCell ref="S69:V69"/>
    <mergeCell ref="S70:V70"/>
    <mergeCell ref="S71:V71"/>
    <mergeCell ref="S72:V72"/>
  </mergeCells>
  <conditionalFormatting sqref="A24:A88 C61:C92 H61:H92 M61:M92 A89:B89 A90:A102">
    <cfRule type="containsText" dxfId="16" priority="25" stopIfTrue="1" operator="containsText" text="Ei sovelleta">
      <formula>NOT(ISERROR(SEARCH("Ei sovelleta",A24)))</formula>
    </cfRule>
  </conditionalFormatting>
  <conditionalFormatting sqref="A6:B6 A19 A105">
    <cfRule type="containsText" dxfId="15" priority="38" stopIfTrue="1" operator="containsText" text="Ei sovelleta">
      <formula>NOT(ISERROR(SEARCH("Ei sovelleta",A6)))</formula>
    </cfRule>
  </conditionalFormatting>
  <conditionalFormatting sqref="A7:L7 A8:A10 C9:Q10 A11:Q12 A13:F15 H13:K15 M13:P15 A16:Q16 A17:C17 H17 M17 A18:Q18 A20:V23 C25:V58 C60:Q60 C103:L206">
    <cfRule type="containsText" dxfId="14" priority="17" stopIfTrue="1" operator="containsText" text="Ei sovelleta">
      <formula>NOT(ISERROR(SEARCH("Ei sovelleta",A7)))</formula>
    </cfRule>
  </conditionalFormatting>
  <conditionalFormatting sqref="C94:C98 H94:H98 M94:M98">
    <cfRule type="containsText" dxfId="13" priority="31" stopIfTrue="1" operator="containsText" text="Ei sovelleta">
      <formula>NOT(ISERROR(SEARCH("Ei sovelleta",C94)))</formula>
    </cfRule>
  </conditionalFormatting>
  <conditionalFormatting sqref="C100:C102 H100:H102 M100:M102">
    <cfRule type="containsText" dxfId="12" priority="27" stopIfTrue="1" operator="containsText" text="Ei sovelleta">
      <formula>NOT(ISERROR(SEARCH("Ei sovelleta",C100)))</formula>
    </cfRule>
  </conditionalFormatting>
  <conditionalFormatting sqref="C5:V5">
    <cfRule type="containsText" dxfId="11" priority="36" stopIfTrue="1" operator="containsText" text="Ei sovelleta">
      <formula>NOT(ISERROR(SEARCH("Ei sovelleta",C5)))</formula>
    </cfRule>
  </conditionalFormatting>
  <conditionalFormatting sqref="R60:R92">
    <cfRule type="containsText" dxfId="10" priority="4" stopIfTrue="1" operator="containsText" text="Ei sovelleta">
      <formula>NOT(ISERROR(SEARCH("Ei sovelleta",R60)))</formula>
    </cfRule>
  </conditionalFormatting>
  <conditionalFormatting sqref="R94:R98">
    <cfRule type="containsText" dxfId="9" priority="3" stopIfTrue="1" operator="containsText" text="Ei sovelleta">
      <formula>NOT(ISERROR(SEARCH("Ei sovelleta",R94)))</formula>
    </cfRule>
  </conditionalFormatting>
  <conditionalFormatting sqref="R100:R102">
    <cfRule type="containsText" dxfId="8" priority="1" stopIfTrue="1" operator="containsText" text="Ei sovelleta">
      <formula>NOT(ISERROR(SEARCH("Ei sovelleta",R100)))</formula>
    </cfRule>
  </conditionalFormatting>
  <conditionalFormatting sqref="S14:U14">
    <cfRule type="containsText" dxfId="7" priority="16" stopIfTrue="1" operator="containsText" text="Ei sovelleta">
      <formula>NOT(ISERROR(SEARCH("Ei sovelleta",S14)))</formula>
    </cfRule>
  </conditionalFormatting>
  <conditionalFormatting sqref="S60:V60">
    <cfRule type="containsText" dxfId="6" priority="8" stopIfTrue="1" operator="containsText" text="Ei sovelleta">
      <formula>NOT(ISERROR(SEARCH("Ei sovelleta",S60)))</formula>
    </cfRule>
  </conditionalFormatting>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9"/>
  <sheetViews>
    <sheetView topLeftCell="A8" zoomScale="90" zoomScaleNormal="90" workbookViewId="0">
      <selection activeCell="A20" sqref="A20:B20"/>
    </sheetView>
  </sheetViews>
  <sheetFormatPr defaultRowHeight="14.5" x14ac:dyDescent="0.35"/>
  <cols>
    <col min="1" max="1" width="9.1796875" customWidth="1"/>
    <col min="2" max="2" width="87.81640625" customWidth="1"/>
    <col min="3" max="5" width="15.7265625" customWidth="1"/>
    <col min="6" max="6" width="14.54296875" customWidth="1"/>
  </cols>
  <sheetData>
    <row r="1" spans="1:6" ht="32.25" customHeight="1" x14ac:dyDescent="0.35">
      <c r="A1" s="134" t="s">
        <v>229</v>
      </c>
      <c r="B1" s="134"/>
      <c r="C1" s="24"/>
    </row>
    <row r="2" spans="1:6" s="25" customFormat="1" x14ac:dyDescent="0.35">
      <c r="A2" s="95" t="s">
        <v>230</v>
      </c>
      <c r="B2" s="95" t="s">
        <v>132</v>
      </c>
      <c r="C2" s="38" t="s">
        <v>122</v>
      </c>
      <c r="D2" s="38" t="s">
        <v>123</v>
      </c>
      <c r="E2" s="38" t="s">
        <v>124</v>
      </c>
      <c r="F2" s="102" t="s">
        <v>126</v>
      </c>
    </row>
    <row r="3" spans="1:6" ht="15" customHeight="1" x14ac:dyDescent="0.35">
      <c r="A3" s="116" t="s">
        <v>231</v>
      </c>
      <c r="B3" s="117"/>
      <c r="C3" s="116"/>
      <c r="D3" s="117"/>
      <c r="E3" s="117"/>
      <c r="F3" s="118"/>
    </row>
    <row r="4" spans="1:6" x14ac:dyDescent="0.35">
      <c r="A4" s="39" t="s">
        <v>91</v>
      </c>
      <c r="B4" s="91" t="s">
        <v>235</v>
      </c>
      <c r="C4" s="45">
        <v>4</v>
      </c>
      <c r="D4" s="45">
        <v>5</v>
      </c>
      <c r="E4" s="50">
        <v>5</v>
      </c>
      <c r="F4" s="81">
        <v>5</v>
      </c>
    </row>
    <row r="5" spans="1:6" x14ac:dyDescent="0.35">
      <c r="A5" s="26" t="s">
        <v>92</v>
      </c>
      <c r="B5" s="90" t="s">
        <v>236</v>
      </c>
      <c r="C5" s="46">
        <v>28</v>
      </c>
      <c r="D5" s="46">
        <v>29</v>
      </c>
      <c r="E5" s="51">
        <v>29</v>
      </c>
      <c r="F5" s="81">
        <v>31</v>
      </c>
    </row>
    <row r="6" spans="1:6" x14ac:dyDescent="0.35">
      <c r="A6" s="26" t="s">
        <v>93</v>
      </c>
      <c r="B6" s="90" t="s">
        <v>237</v>
      </c>
      <c r="C6" s="46">
        <v>6</v>
      </c>
      <c r="D6" s="46">
        <v>7</v>
      </c>
      <c r="E6" s="51">
        <v>5</v>
      </c>
      <c r="F6" s="81">
        <v>0</v>
      </c>
    </row>
    <row r="7" spans="1:6" x14ac:dyDescent="0.35">
      <c r="A7" s="26" t="s">
        <v>94</v>
      </c>
      <c r="B7" s="90" t="s">
        <v>238</v>
      </c>
      <c r="C7" s="27">
        <v>1</v>
      </c>
      <c r="D7" s="27">
        <v>1</v>
      </c>
      <c r="E7" s="52">
        <v>1</v>
      </c>
      <c r="F7" s="81">
        <v>0</v>
      </c>
    </row>
    <row r="8" spans="1:6" x14ac:dyDescent="0.35">
      <c r="A8" s="26" t="s">
        <v>95</v>
      </c>
      <c r="B8" s="90" t="s">
        <v>239</v>
      </c>
      <c r="C8" s="27">
        <v>0</v>
      </c>
      <c r="D8" s="27">
        <v>0</v>
      </c>
      <c r="E8" s="52">
        <v>0</v>
      </c>
      <c r="F8" s="81">
        <v>0</v>
      </c>
    </row>
    <row r="9" spans="1:6" x14ac:dyDescent="0.35">
      <c r="A9" s="26" t="s">
        <v>96</v>
      </c>
      <c r="B9" s="90" t="s">
        <v>240</v>
      </c>
      <c r="C9" s="27">
        <v>1</v>
      </c>
      <c r="D9" s="27">
        <v>1</v>
      </c>
      <c r="E9" s="52">
        <v>1</v>
      </c>
      <c r="F9" s="81">
        <v>0</v>
      </c>
    </row>
    <row r="10" spans="1:6" ht="37.5" x14ac:dyDescent="0.35">
      <c r="A10" s="26" t="s">
        <v>97</v>
      </c>
      <c r="B10" s="90" t="s">
        <v>242</v>
      </c>
      <c r="C10" s="28">
        <v>0</v>
      </c>
      <c r="D10" s="28">
        <v>0</v>
      </c>
      <c r="E10" s="28">
        <v>0</v>
      </c>
      <c r="F10" s="103">
        <v>0</v>
      </c>
    </row>
    <row r="11" spans="1:6" ht="60.65" customHeight="1" x14ac:dyDescent="0.35">
      <c r="A11" s="26" t="s">
        <v>98</v>
      </c>
      <c r="B11" s="90" t="s">
        <v>241</v>
      </c>
      <c r="C11" s="28">
        <v>0</v>
      </c>
      <c r="D11" s="28">
        <v>0</v>
      </c>
      <c r="E11" s="28">
        <v>0</v>
      </c>
      <c r="F11" s="103">
        <v>0</v>
      </c>
    </row>
    <row r="12" spans="1:6" x14ac:dyDescent="0.35">
      <c r="A12" s="26" t="s">
        <v>99</v>
      </c>
      <c r="B12" s="90" t="s">
        <v>243</v>
      </c>
      <c r="C12" s="28" t="s">
        <v>6</v>
      </c>
      <c r="D12" s="28" t="s">
        <v>6</v>
      </c>
      <c r="E12" s="28" t="s">
        <v>6</v>
      </c>
      <c r="F12" s="103" t="s">
        <v>6</v>
      </c>
    </row>
    <row r="13" spans="1:6" ht="25.5" customHeight="1" x14ac:dyDescent="0.35">
      <c r="A13" s="26" t="s">
        <v>100</v>
      </c>
      <c r="B13" s="90" t="s">
        <v>244</v>
      </c>
      <c r="C13" s="28">
        <v>0</v>
      </c>
      <c r="D13" s="28">
        <v>0</v>
      </c>
      <c r="E13" s="28">
        <v>0</v>
      </c>
      <c r="F13" s="103">
        <v>0</v>
      </c>
    </row>
    <row r="14" spans="1:6" x14ac:dyDescent="0.35">
      <c r="A14" s="26" t="s">
        <v>101</v>
      </c>
      <c r="B14" s="26" t="s">
        <v>245</v>
      </c>
      <c r="C14" s="28">
        <v>0</v>
      </c>
      <c r="D14" s="28">
        <v>0</v>
      </c>
      <c r="E14" s="28">
        <v>0</v>
      </c>
      <c r="F14" s="103">
        <v>0</v>
      </c>
    </row>
    <row r="15" spans="1:6" x14ac:dyDescent="0.35">
      <c r="A15" s="26" t="s">
        <v>102</v>
      </c>
      <c r="B15" s="90" t="s">
        <v>246</v>
      </c>
      <c r="C15" s="28">
        <v>0</v>
      </c>
      <c r="D15" s="28">
        <v>0</v>
      </c>
      <c r="E15" s="28">
        <v>0</v>
      </c>
      <c r="F15" s="103">
        <v>0</v>
      </c>
    </row>
    <row r="16" spans="1:6" x14ac:dyDescent="0.35">
      <c r="A16" s="26" t="s">
        <v>103</v>
      </c>
      <c r="B16" s="90" t="s">
        <v>247</v>
      </c>
      <c r="C16" s="28">
        <v>0</v>
      </c>
      <c r="D16" s="28">
        <v>0</v>
      </c>
      <c r="E16" s="28">
        <v>0</v>
      </c>
      <c r="F16" s="103">
        <v>0</v>
      </c>
    </row>
    <row r="17" spans="1:6" x14ac:dyDescent="0.35">
      <c r="A17" s="26" t="s">
        <v>104</v>
      </c>
      <c r="B17" s="90" t="s">
        <v>248</v>
      </c>
      <c r="C17" s="28">
        <v>0</v>
      </c>
      <c r="D17" s="28">
        <v>0</v>
      </c>
      <c r="E17" s="28">
        <v>0</v>
      </c>
      <c r="F17" s="103">
        <v>0</v>
      </c>
    </row>
    <row r="18" spans="1:6" ht="50" x14ac:dyDescent="0.35">
      <c r="A18" s="26" t="s">
        <v>105</v>
      </c>
      <c r="B18" s="90" t="s">
        <v>249</v>
      </c>
      <c r="C18" s="28">
        <v>0</v>
      </c>
      <c r="D18" s="28">
        <v>0</v>
      </c>
      <c r="E18" s="28">
        <v>0</v>
      </c>
      <c r="F18" s="103">
        <v>0</v>
      </c>
    </row>
    <row r="19" spans="1:6" ht="36" customHeight="1" x14ac:dyDescent="0.35">
      <c r="A19" s="41" t="s">
        <v>106</v>
      </c>
      <c r="B19" s="93" t="s">
        <v>250</v>
      </c>
      <c r="C19" s="42" t="s">
        <v>125</v>
      </c>
      <c r="D19" s="42" t="s">
        <v>125</v>
      </c>
      <c r="E19" s="53" t="s">
        <v>125</v>
      </c>
      <c r="F19" s="83">
        <v>0</v>
      </c>
    </row>
    <row r="20" spans="1:6" ht="15" customHeight="1" x14ac:dyDescent="0.35">
      <c r="A20" s="116" t="s">
        <v>232</v>
      </c>
      <c r="B20" s="117"/>
      <c r="C20" s="86"/>
      <c r="D20" s="86"/>
      <c r="E20" s="86"/>
      <c r="F20" s="104"/>
    </row>
    <row r="21" spans="1:6" ht="25" x14ac:dyDescent="0.35">
      <c r="A21" s="39" t="s">
        <v>107</v>
      </c>
      <c r="B21" s="91" t="s">
        <v>251</v>
      </c>
      <c r="C21" s="40">
        <v>0</v>
      </c>
      <c r="D21" s="40">
        <v>0</v>
      </c>
      <c r="E21" s="54">
        <v>0</v>
      </c>
      <c r="F21" s="105">
        <v>0</v>
      </c>
    </row>
    <row r="22" spans="1:6" ht="25" x14ac:dyDescent="0.35">
      <c r="A22" s="26" t="s">
        <v>108</v>
      </c>
      <c r="B22" s="90" t="s">
        <v>252</v>
      </c>
      <c r="C22" s="29">
        <v>27498630608</v>
      </c>
      <c r="D22" s="29">
        <v>30400821844</v>
      </c>
      <c r="E22" s="55">
        <v>28019141826</v>
      </c>
      <c r="F22" s="106">
        <v>24198561265</v>
      </c>
    </row>
    <row r="23" spans="1:6" ht="37.5" x14ac:dyDescent="0.35">
      <c r="A23" s="26" t="s">
        <v>109</v>
      </c>
      <c r="B23" s="90" t="s">
        <v>253</v>
      </c>
      <c r="C23" s="29">
        <v>27498630608</v>
      </c>
      <c r="D23" s="29">
        <v>30400821844</v>
      </c>
      <c r="E23" s="55">
        <v>28019141826</v>
      </c>
      <c r="F23" s="106">
        <v>24198561265</v>
      </c>
    </row>
    <row r="24" spans="1:6" ht="37.5" x14ac:dyDescent="0.35">
      <c r="A24" s="26" t="s">
        <v>110</v>
      </c>
      <c r="B24" s="90" t="s">
        <v>254</v>
      </c>
      <c r="C24" s="27">
        <v>0</v>
      </c>
      <c r="D24" s="27">
        <v>0</v>
      </c>
      <c r="E24" s="52">
        <v>0</v>
      </c>
      <c r="F24" s="107">
        <v>0</v>
      </c>
    </row>
    <row r="25" spans="1:6" ht="37.5" x14ac:dyDescent="0.35">
      <c r="A25" s="41" t="s">
        <v>111</v>
      </c>
      <c r="B25" s="93" t="s">
        <v>255</v>
      </c>
      <c r="C25" s="43">
        <v>0</v>
      </c>
      <c r="D25" s="43">
        <v>0</v>
      </c>
      <c r="E25" s="56">
        <v>0</v>
      </c>
      <c r="F25" s="108">
        <v>0</v>
      </c>
    </row>
    <row r="26" spans="1:6" ht="15" customHeight="1" x14ac:dyDescent="0.35">
      <c r="A26" s="141" t="s">
        <v>233</v>
      </c>
      <c r="B26" s="142"/>
      <c r="C26" s="77"/>
      <c r="D26" s="77"/>
      <c r="E26" s="77"/>
      <c r="F26" s="78"/>
    </row>
    <row r="27" spans="1:6" ht="25.5" customHeight="1" x14ac:dyDescent="0.35">
      <c r="A27" s="39" t="s">
        <v>112</v>
      </c>
      <c r="B27" s="91" t="s">
        <v>256</v>
      </c>
      <c r="C27" s="44">
        <v>16710838318</v>
      </c>
      <c r="D27" s="44">
        <v>18311301660</v>
      </c>
      <c r="E27" s="57">
        <v>16965709525</v>
      </c>
      <c r="F27" s="109">
        <v>15157355720</v>
      </c>
    </row>
    <row r="28" spans="1:6" ht="37.5" x14ac:dyDescent="0.35">
      <c r="A28" s="26" t="s">
        <v>113</v>
      </c>
      <c r="B28" s="90" t="s">
        <v>257</v>
      </c>
      <c r="C28" s="29">
        <v>16710838318</v>
      </c>
      <c r="D28" s="29">
        <v>18311301660</v>
      </c>
      <c r="E28" s="55">
        <v>16965709525</v>
      </c>
      <c r="F28" s="106">
        <v>15157355720</v>
      </c>
    </row>
    <row r="29" spans="1:6" ht="37.5" x14ac:dyDescent="0.35">
      <c r="A29" s="26" t="s">
        <v>114</v>
      </c>
      <c r="B29" s="90" t="s">
        <v>258</v>
      </c>
      <c r="C29" s="27">
        <v>0</v>
      </c>
      <c r="D29" s="27">
        <v>0</v>
      </c>
      <c r="E29" s="52">
        <v>0</v>
      </c>
      <c r="F29" s="107">
        <v>0</v>
      </c>
    </row>
    <row r="30" spans="1:6" ht="37.5" x14ac:dyDescent="0.35">
      <c r="A30" s="41" t="s">
        <v>115</v>
      </c>
      <c r="B30" s="93" t="s">
        <v>259</v>
      </c>
      <c r="C30" s="43">
        <v>0</v>
      </c>
      <c r="D30" s="43">
        <v>0</v>
      </c>
      <c r="E30" s="56">
        <v>0</v>
      </c>
      <c r="F30" s="108">
        <v>0</v>
      </c>
    </row>
    <row r="31" spans="1:6" ht="15" customHeight="1" x14ac:dyDescent="0.35">
      <c r="A31" s="141" t="s">
        <v>234</v>
      </c>
      <c r="B31" s="142"/>
      <c r="C31" s="77"/>
      <c r="D31" s="77"/>
      <c r="E31" s="77"/>
      <c r="F31" s="78"/>
    </row>
    <row r="32" spans="1:6" ht="25" x14ac:dyDescent="0.35">
      <c r="A32" s="39" t="s">
        <v>116</v>
      </c>
      <c r="B32" s="91" t="s">
        <v>260</v>
      </c>
      <c r="C32" s="40">
        <v>0</v>
      </c>
      <c r="D32" s="40">
        <v>0</v>
      </c>
      <c r="E32" s="54">
        <v>0</v>
      </c>
      <c r="F32" s="105">
        <v>0</v>
      </c>
    </row>
    <row r="33" spans="1:6" x14ac:dyDescent="0.35">
      <c r="A33" s="26" t="s">
        <v>117</v>
      </c>
      <c r="B33" s="90" t="s">
        <v>263</v>
      </c>
      <c r="C33" s="27">
        <v>0</v>
      </c>
      <c r="D33" s="27">
        <v>0</v>
      </c>
      <c r="E33" s="52">
        <v>0</v>
      </c>
      <c r="F33" s="107">
        <v>0</v>
      </c>
    </row>
    <row r="34" spans="1:6" x14ac:dyDescent="0.35">
      <c r="A34" s="26" t="s">
        <v>118</v>
      </c>
      <c r="B34" s="90" t="s">
        <v>262</v>
      </c>
      <c r="C34" s="27">
        <v>0</v>
      </c>
      <c r="D34" s="27">
        <v>0</v>
      </c>
      <c r="E34" s="52">
        <v>0</v>
      </c>
      <c r="F34" s="107">
        <v>0</v>
      </c>
    </row>
    <row r="35" spans="1:6" ht="25" x14ac:dyDescent="0.35">
      <c r="A35" s="26" t="s">
        <v>119</v>
      </c>
      <c r="B35" s="90" t="s">
        <v>261</v>
      </c>
      <c r="C35" s="27">
        <v>0</v>
      </c>
      <c r="D35" s="27">
        <v>0</v>
      </c>
      <c r="E35" s="52">
        <v>0</v>
      </c>
      <c r="F35" s="107">
        <v>0</v>
      </c>
    </row>
    <row r="36" spans="1:6" ht="18.649999999999999" customHeight="1" x14ac:dyDescent="0.35">
      <c r="A36" s="26" t="s">
        <v>120</v>
      </c>
      <c r="B36" s="90" t="s">
        <v>263</v>
      </c>
      <c r="C36" s="27">
        <v>0</v>
      </c>
      <c r="D36" s="27">
        <v>0</v>
      </c>
      <c r="E36" s="52">
        <v>0</v>
      </c>
      <c r="F36" s="107">
        <v>0</v>
      </c>
    </row>
    <row r="37" spans="1:6" x14ac:dyDescent="0.35">
      <c r="A37" s="26" t="s">
        <v>121</v>
      </c>
      <c r="B37" s="90" t="s">
        <v>262</v>
      </c>
      <c r="C37" s="27">
        <v>0</v>
      </c>
      <c r="D37" s="27">
        <v>0</v>
      </c>
      <c r="E37" s="52">
        <v>0</v>
      </c>
      <c r="F37" s="107">
        <v>0</v>
      </c>
    </row>
    <row r="38" spans="1:6" x14ac:dyDescent="0.35">
      <c r="A38" s="30"/>
      <c r="B38" s="30"/>
    </row>
    <row r="39" spans="1:6" x14ac:dyDescent="0.35">
      <c r="A39" s="30"/>
      <c r="B39" s="30"/>
    </row>
  </sheetData>
  <mergeCells count="6">
    <mergeCell ref="A31:B31"/>
    <mergeCell ref="C3:F3"/>
    <mergeCell ref="A1:B1"/>
    <mergeCell ref="A3:B3"/>
    <mergeCell ref="A20:B20"/>
    <mergeCell ref="A26:B26"/>
  </mergeCells>
  <phoneticPr fontId="8" type="noConversion"/>
  <conditionalFormatting sqref="A3:A13 C21:F25 C27:F30 C32:F37">
    <cfRule type="containsText" dxfId="5" priority="6" stopIfTrue="1" operator="containsText" text="Ei sovelleta">
      <formula>NOT(ISERROR(SEARCH("Ei sovelleta",A3)))</formula>
    </cfRule>
  </conditionalFormatting>
  <conditionalFormatting sqref="A15:A37">
    <cfRule type="containsText" dxfId="4" priority="4" stopIfTrue="1" operator="containsText" text="Ei sovelleta">
      <formula>NOT(ISERROR(SEARCH("Ei sovelleta",A15)))</formula>
    </cfRule>
  </conditionalFormatting>
  <conditionalFormatting sqref="C2:C9">
    <cfRule type="containsText" dxfId="3" priority="5" stopIfTrue="1" operator="containsText" text="Ei sovelleta">
      <formula>NOT(ISERROR(SEARCH("Ei sovelleta",C2)))</formula>
    </cfRule>
  </conditionalFormatting>
  <conditionalFormatting sqref="C10:F18 A14:B14">
    <cfRule type="containsText" dxfId="2" priority="30" stopIfTrue="1" operator="containsText" text="Ei sovelleta">
      <formula>NOT(ISERROR(SEARCH("Ei sovelleta",A10)))</formula>
    </cfRule>
  </conditionalFormatting>
  <conditionalFormatting sqref="D4:E9 C19:E19">
    <cfRule type="containsText" dxfId="1" priority="15" stopIfTrue="1" operator="containsText" text="Ei sovelleta">
      <formula>NOT(ISERROR(SEARCH("Ei sovelleta",C4)))</formula>
    </cfRule>
  </conditionalFormatting>
  <conditionalFormatting sqref="D2:F2">
    <cfRule type="containsText" dxfId="0" priority="16" stopIfTrue="1" operator="containsText" text="Ei sovelleta">
      <formula>NOT(ISERROR(SEARCH("Ei sovelleta",D2)))</formula>
    </cfRule>
  </conditionalFormatting>
  <pageMargins left="0.7" right="0.7" top="0.75" bottom="0.75" header="0.3" footer="0.3"/>
  <pageSetup paperSize="9" orientation="portrait" verticalDpi="0" r:id="rId1"/>
  <ignoredErrors>
    <ignoredError sqref="C19:E1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SharedContentType xmlns="Microsoft.SharePoint.Taxonomy.ContentTypeSync" SourceId="30d126b2-fd09-4686-ac2d-ba29881ff9df" ContentTypeId="0x01010048A48038F6F00E42902EC62EFFC5106102" PreviousValue="false"/>
</file>

<file path=customXml/item4.xml><?xml version="1.0" encoding="utf-8"?>
<?mso-contentType ?>
<customXsn xmlns="http://schemas.microsoft.com/office/2006/metadata/customXsn">
  <xsnLocation/>
  <cached>True</cached>
  <openByDefault>True</openByDefault>
  <xsnScope/>
</customXsn>
</file>

<file path=customXml/item5.xml><?xml version="1.0" encoding="utf-8"?>
<ct:contentTypeSchema xmlns:ct="http://schemas.microsoft.com/office/2006/metadata/contentType" xmlns:ma="http://schemas.microsoft.com/office/2006/metadata/properties/metaAttributes" ct:_="" ma:_="" ma:contentTypeName="Fiva dokumentti" ma:contentTypeID="0x01010048A48038F6F00E42902EC62EFFC510610200DEEE4EF1BDB60A4F94B037AD07921484" ma:contentTypeVersion="143" ma:contentTypeDescription="Luo uusi Fiva dokumentti." ma:contentTypeScope="" ma:versionID="97850109183c4ba51e13b0892041575e">
  <xsd:schema xmlns:xsd="http://www.w3.org/2001/XMLSchema" xmlns:xs="http://www.w3.org/2001/XMLSchema" xmlns:p="http://schemas.microsoft.com/office/2006/metadata/properties" xmlns:ns2="6acf3a52-5fc7-44aa-b5a3-d8fcafa65ae9" xmlns:ns3="c4498ab8-87d8-47b3-9041-c69352928396" targetNamespace="http://schemas.microsoft.com/office/2006/metadata/properties" ma:root="true" ma:fieldsID="d17696402452192f05a6afb38e72b310" ns2:_="" ns3:_="">
    <xsd:import namespace="6acf3a52-5fc7-44aa-b5a3-d8fcafa65ae9"/>
    <xsd:import namespace="c4498ab8-87d8-47b3-9041-c69352928396"/>
    <xsd:element name="properties">
      <xsd:complexType>
        <xsd:sequence>
          <xsd:element name="documentManagement">
            <xsd:complexType>
              <xsd:all>
                <xsd:element ref="ns2:BOFDate"/>
                <xsd:element ref="ns2:BOFJournalNumber" minOccurs="0"/>
                <xsd:element ref="ns2:BOFEKPJDocument" minOccurs="0"/>
                <xsd:element ref="ns2:BOFDistribution" minOccurs="0"/>
                <xsd:element ref="ns3:BOFAccessRights" minOccurs="0"/>
                <xsd:element ref="ns2:BOFRegulationID" minOccurs="0"/>
                <xsd:element ref="ns2:BOFIdentifier" minOccurs="0"/>
                <xsd:element ref="ns2:BOFTopic" minOccurs="0"/>
                <xsd:element ref="ns2:BOFDescription" minOccurs="0"/>
                <xsd:element ref="ns2:BOFMeeting" minOccurs="0"/>
                <xsd:element ref="ns2:BOFMeetingDate" minOccurs="0"/>
                <xsd:element ref="ns2:BOFYear" minOccurs="0"/>
                <xsd:element ref="ns2:BOFDeadline" minOccurs="0"/>
                <xsd:element ref="ns2:BOFOrganization" minOccurs="0"/>
                <xsd:element ref="ns2:BOFDepartment" minOccurs="0"/>
                <xsd:element ref="ns2:BOFOriginator" minOccurs="0"/>
                <xsd:element ref="ns2:BOFDocumentShape1" minOccurs="0"/>
                <xsd:element ref="ns2:BOFNumber" minOccurs="0"/>
                <xsd:element ref="ns2:BOFVersionNumber" minOccurs="0"/>
                <xsd:element ref="ns2:BOFEnclosureNumber" minOccurs="0"/>
                <xsd:element ref="ns2:BOFArrivalMethod" minOccurs="0"/>
                <xsd:element ref="ns2:BOFBusinessID" minOccurs="0"/>
                <xsd:element ref="ns2:BOFRetentionPeriod" minOccurs="0"/>
                <xsd:element ref="ns2:BOFTOSSelectionDate" minOccurs="0"/>
                <xsd:element ref="ns2:BOFSiteURL" minOccurs="0"/>
                <xsd:element ref="ns2:BOFSecurityPeriod" minOccurs="0"/>
                <xsd:element ref="ns2:BOFSecurityPeriodEndDate" minOccurs="0"/>
                <xsd:element ref="ns3:TaxCatchAllLabel" minOccurs="0"/>
                <xsd:element ref="ns2:gd8b56b432df437cb5b0d2ef9fd59038" minOccurs="0"/>
                <xsd:element ref="ns2:j2201bb872c640ea92f1c67ac7f7ed20" minOccurs="0"/>
                <xsd:element ref="ns2:m2456a99f2ce4e3d9c0360899ed8d51c" minOccurs="0"/>
                <xsd:element ref="ns2:n54dfee9a4da44ffb02740dbb43665a9" minOccurs="0"/>
                <xsd:element ref="ns2:l4f343cd45344ba894f48b05823d4b1e" minOccurs="0"/>
                <xsd:element ref="ns2:l8dd6da34d7b440d9390ef60a6148415" minOccurs="0"/>
                <xsd:element ref="ns2:_dlc_DocId" minOccurs="0"/>
                <xsd:element ref="ns2:_dlc_DocIdUrl" minOccurs="0"/>
                <xsd:element ref="ns2:_dlc_DocIdPersistId" minOccurs="0"/>
                <xsd:element ref="ns3:TaxCatchAll" minOccurs="0"/>
                <xsd:element ref="ns2:c46fafd1657f437393bab4237537afdc" minOccurs="0"/>
                <xsd:element ref="ns2:o96e69e5e0314f8992b96c5b8538545d" minOccurs="0"/>
                <xsd:element ref="ns2:o1fbbbeebb644891a6771ec98b7c634d" minOccurs="0"/>
                <xsd:element ref="ns2:d137ed4ccf9f47e6aec6101c1c03764b" minOccurs="0"/>
                <xsd:element ref="ns2:a4415a7a0fef4c36bb7c664d9877e65b"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cf3a52-5fc7-44aa-b5a3-d8fcafa65ae9" elementFormDefault="qualified">
    <xsd:import namespace="http://schemas.microsoft.com/office/2006/documentManagement/types"/>
    <xsd:import namespace="http://schemas.microsoft.com/office/infopath/2007/PartnerControls"/>
    <xsd:element name="BOFDate" ma:index="2" ma:displayName="Päivämäärä" ma:default="[today]" ma:format="DateOnly" ma:internalName="BOFDate" ma:readOnly="false">
      <xsd:simpleType>
        <xsd:restriction base="dms:DateTime"/>
      </xsd:simpleType>
    </xsd:element>
    <xsd:element name="BOFJournalNumber" ma:index="10" nillable="true" ma:displayName="Asiatunnus" ma:internalName="BOFJournalNumber">
      <xsd:simpleType>
        <xsd:restriction base="dms:Text">
          <xsd:maxLength value="255"/>
        </xsd:restriction>
      </xsd:simpleType>
    </xsd:element>
    <xsd:element name="BOFEKPJDocument" ma:index="12" nillable="true" ma:displayName="EKPJ-asiakirja" ma:default="0" ma:internalName="BOFEKPJDocument">
      <xsd:simpleType>
        <xsd:restriction base="dms:Boolean"/>
      </xsd:simpleType>
    </xsd:element>
    <xsd:element name="BOFDistribution" ma:index="15" nillable="true" ma:displayName="Jakelu" ma:internalName="BOFDistribution">
      <xsd:simpleType>
        <xsd:restriction base="dms:Text">
          <xsd:maxLength value="255"/>
        </xsd:restriction>
      </xsd:simpleType>
    </xsd:element>
    <xsd:element name="BOFRegulationID" ma:index="17" nillable="true" ma:displayName="Määräystunnus" ma:internalName="BOFRegulationID">
      <xsd:simpleType>
        <xsd:restriction base="dms:Text">
          <xsd:maxLength value="255"/>
        </xsd:restriction>
      </xsd:simpleType>
    </xsd:element>
    <xsd:element name="BOFIdentifier" ma:index="18" nillable="true" ma:displayName="Tunniste / Muu tunnus" ma:internalName="BOFIdentifier">
      <xsd:simpleType>
        <xsd:restriction base="dms:Text">
          <xsd:maxLength value="255"/>
        </xsd:restriction>
      </xsd:simpleType>
    </xsd:element>
    <xsd:element name="BOFTopic" ma:index="19" nillable="true" ma:displayName="Aihe" ma:internalName="BOFTopic">
      <xsd:simpleType>
        <xsd:restriction base="dms:Text">
          <xsd:maxLength value="255"/>
        </xsd:restriction>
      </xsd:simpleType>
    </xsd:element>
    <xsd:element name="BOFDescription" ma:index="20" nillable="true" ma:displayName="Kuvaus" ma:internalName="BOFDescription">
      <xsd:simpleType>
        <xsd:restriction base="dms:Note">
          <xsd:maxLength value="255"/>
        </xsd:restriction>
      </xsd:simpleType>
    </xsd:element>
    <xsd:element name="BOFMeeting" ma:index="21" nillable="true" ma:displayName="Kokous" ma:internalName="BOFMeeting">
      <xsd:simpleType>
        <xsd:restriction base="dms:Text">
          <xsd:maxLength value="255"/>
        </xsd:restriction>
      </xsd:simpleType>
    </xsd:element>
    <xsd:element name="BOFMeetingDate" ma:index="22" nillable="true" ma:displayName="Kokouksen päivämäärä" ma:format="DateOnly" ma:internalName="BOFMeetingDate">
      <xsd:simpleType>
        <xsd:restriction base="dms:DateTime"/>
      </xsd:simpleType>
    </xsd:element>
    <xsd:element name="BOFYear" ma:index="23" nillable="true" ma:displayName="Vuosi" ma:internalName="BOFYear">
      <xsd:simpleType>
        <xsd:restriction base="dms:Text">
          <xsd:maxLength value="255"/>
        </xsd:restriction>
      </xsd:simpleType>
    </xsd:element>
    <xsd:element name="BOFDeadline" ma:index="24" nillable="true" ma:displayName="Määräpäivä" ma:format="DateOnly" ma:internalName="BOFDeadline">
      <xsd:simpleType>
        <xsd:restriction base="dms:DateTime"/>
      </xsd:simpleType>
    </xsd:element>
    <xsd:element name="BOFOrganization" ma:index="25" nillable="true" ma:displayName="Organisaatio" ma:internalName="BOFOrganization">
      <xsd:simpleType>
        <xsd:restriction base="dms:Text">
          <xsd:maxLength value="255"/>
        </xsd:restriction>
      </xsd:simpleType>
    </xsd:element>
    <xsd:element name="BOFDepartment" ma:index="26" nillable="true" ma:displayName="Osasto/toimisto" ma:internalName="BOFDepartment">
      <xsd:simpleType>
        <xsd:restriction base="dms:Text">
          <xsd:maxLength value="255"/>
        </xsd:restriction>
      </xsd:simpleType>
    </xsd:element>
    <xsd:element name="BOFOriginator" ma:index="27" nillable="true" ma:displayName="Tekijät" ma:internalName="BOFOriginator">
      <xsd:simpleType>
        <xsd:restriction base="dms:Text">
          <xsd:maxLength value="255"/>
        </xsd:restriction>
      </xsd:simpleType>
    </xsd:element>
    <xsd:element name="BOFDocumentShape1" ma:index="28" nillable="true" ma:displayName="Dokumentin luonne" ma:format="Dropdown" ma:internalName="BOFDocumentShape1">
      <xsd:simpleType>
        <xsd:union memberTypes="dms:Text">
          <xsd:simpleType>
            <xsd:restriction base="dms:Choice">
              <xsd:enumeration value="Ehdotus"/>
              <xsd:enumeration value="Esitys"/>
              <xsd:enumeration value="Faksi"/>
              <xsd:enumeration value="Hakemus"/>
              <xsd:enumeration value="Ilmoitus"/>
              <xsd:enumeration value="Kutsu"/>
              <xsd:enumeration value="Lausunto"/>
              <xsd:enumeration value="Lausuntopyyntö"/>
              <xsd:enumeration value="Liite"/>
              <xsd:enumeration value="Muistio"/>
              <xsd:enumeration value="Ohje"/>
              <xsd:enumeration value="Ote"/>
              <xsd:enumeration value="Päätös"/>
              <xsd:enumeration value="Pöytäkirjan ote"/>
              <xsd:enumeration value="Saate"/>
              <xsd:enumeration value="Sopimus"/>
              <xsd:enumeration value="Tarjous"/>
              <xsd:enumeration value="Tarjouspyyntö"/>
              <xsd:enumeration value="Tiedote"/>
              <xsd:enumeration value="Tilaus"/>
              <xsd:enumeration value="Tilausvahvistus"/>
              <xsd:enumeration value="Toimeksianto"/>
              <xsd:enumeration value="Vahvistus"/>
            </xsd:restriction>
          </xsd:simpleType>
        </xsd:union>
      </xsd:simpleType>
    </xsd:element>
    <xsd:element name="BOFNumber" ma:index="29" nillable="true" ma:displayName="Numero" ma:internalName="BOFNumber">
      <xsd:simpleType>
        <xsd:restriction base="dms:Text">
          <xsd:maxLength value="255"/>
        </xsd:restriction>
      </xsd:simpleType>
    </xsd:element>
    <xsd:element name="BOFVersionNumber" ma:index="30" nillable="true" ma:displayName="Versionumero" ma:internalName="BOFVersionNumber">
      <xsd:simpleType>
        <xsd:restriction base="dms:Text">
          <xsd:maxLength value="255"/>
        </xsd:restriction>
      </xsd:simpleType>
    </xsd:element>
    <xsd:element name="BOFEnclosureNumber" ma:index="31" nillable="true" ma:displayName="Liitenumero" ma:internalName="BOFEnclosureNumber">
      <xsd:simpleType>
        <xsd:restriction base="dms:Text">
          <xsd:maxLength value="255"/>
        </xsd:restriction>
      </xsd:simpleType>
    </xsd:element>
    <xsd:element name="BOFArrivalMethod" ma:index="33" nillable="true" ma:displayName="Saapumistapa" ma:internalName="BOFArrivalMethod">
      <xsd:simpleType>
        <xsd:restriction base="dms:Text">
          <xsd:maxLength value="255"/>
        </xsd:restriction>
      </xsd:simpleType>
    </xsd:element>
    <xsd:element name="BOFBusinessID" ma:index="34" nillable="true" ma:displayName="Y-tunnus" ma:default="0202248-1​" ma:internalName="BOFBusinessID">
      <xsd:simpleType>
        <xsd:restriction base="dms:Text">
          <xsd:maxLength value="255"/>
        </xsd:restriction>
      </xsd:simpleType>
    </xsd:element>
    <xsd:element name="BOFRetentionPeriod" ma:index="35" nillable="true" ma:displayName="Säilytysaika" ma:internalName="BOFRetentionPeriod">
      <xsd:simpleType>
        <xsd:restriction base="dms:Text">
          <xsd:maxLength value="255"/>
        </xsd:restriction>
      </xsd:simpleType>
    </xsd:element>
    <xsd:element name="BOFTOSSelectionDate" ma:index="36" nillable="true" ma:displayName="TOS valintapäivämäärä" ma:format="DateOnly" ma:internalName="BOFTOSSelectionDate">
      <xsd:simpleType>
        <xsd:restriction base="dms:DateTime"/>
      </xsd:simpleType>
    </xsd:element>
    <xsd:element name="BOFSiteURL" ma:index="37" nillable="true" ma:displayName="Aiempi sijainti" ma:internalName="BOFSiteURL">
      <xsd:simpleType>
        <xsd:restriction base="dms:Note"/>
      </xsd:simpleType>
    </xsd:element>
    <xsd:element name="BOFSecurityPeriod" ma:index="38" nillable="true" ma:displayName="Salassapitoaika" ma:internalName="BOFSecurityPeriod">
      <xsd:simpleType>
        <xsd:restriction base="dms:Text">
          <xsd:maxLength value="255"/>
        </xsd:restriction>
      </xsd:simpleType>
    </xsd:element>
    <xsd:element name="BOFSecurityPeriodEndDate" ma:index="39" nillable="true" ma:displayName="Salassapidon päättymisajankohta" ma:format="DateOnly" ma:internalName="BOFSecurityPeriodEndDate">
      <xsd:simpleType>
        <xsd:restriction base="dms:DateTime"/>
      </xsd:simpleType>
    </xsd:element>
    <xsd:element name="gd8b56b432df437cb5b0d2ef9fd59038" ma:index="42" ma:taxonomy="true" ma:internalName="gd8b56b432df437cb5b0d2ef9fd59038" ma:taxonomyFieldName="BOFStatus" ma:displayName="Tila" ma:readOnly="false" ma:default="65;#Luonnos|eb8c226b-c5bb-4ca1-823d-868db9a2d96d" ma:fieldId="{0d8b56b4-32df-437c-b5b0-d2ef9fd59038}" ma:sspId="30d126b2-fd09-4686-ac2d-ba29881ff9df" ma:termSetId="9275b4e0-cc2f-431e-9d42-6e5508b9eea0" ma:anchorId="00000000-0000-0000-0000-000000000000" ma:open="false" ma:isKeyword="false">
      <xsd:complexType>
        <xsd:sequence>
          <xsd:element ref="pc:Terms" minOccurs="0" maxOccurs="1"/>
        </xsd:sequence>
      </xsd:complexType>
    </xsd:element>
    <xsd:element name="j2201bb872c640ea92f1c67ac7f7ed20" ma:index="45" nillable="true" ma:taxonomy="true" ma:internalName="j2201bb872c640ea92f1c67ac7f7ed20" ma:taxonomyFieldName="BOFECBClassification" ma:displayName="EKPJ-julkisuusluokka" ma:default="" ma:fieldId="{32201bb8-72c6-40ea-92f1-c67ac7f7ed20}" ma:sspId="30d126b2-fd09-4686-ac2d-ba29881ff9df" ma:termSetId="96f52b74-aa63-4522-96a5-748c5d6be6d3" ma:anchorId="00000000-0000-0000-0000-000000000000" ma:open="false" ma:isKeyword="false">
      <xsd:complexType>
        <xsd:sequence>
          <xsd:element ref="pc:Terms" minOccurs="0" maxOccurs="1"/>
        </xsd:sequence>
      </xsd:complexType>
    </xsd:element>
    <xsd:element name="m2456a99f2ce4e3d9c0360899ed8d51c" ma:index="47" nillable="true" ma:taxonomy="true" ma:internalName="m2456a99f2ce4e3d9c0360899ed8d51c" ma:taxonomyFieldName="BOFYhpe" ma:displayName="Yhteisöjen perustietorekisteri" ma:default="" ma:fieldId="{62456a99-f2ce-4e3d-9c03-60899ed8d51c}" ma:sspId="30d126b2-fd09-4686-ac2d-ba29881ff9df" ma:termSetId="fb9e46a2-0485-47b9-b69a-43389a34c4e1" ma:anchorId="00000000-0000-0000-0000-000000000000" ma:open="false" ma:isKeyword="false">
      <xsd:complexType>
        <xsd:sequence>
          <xsd:element ref="pc:Terms" minOccurs="0" maxOccurs="1"/>
        </xsd:sequence>
      </xsd:complexType>
    </xsd:element>
    <xsd:element name="n54dfee9a4da44ffb02740dbb43665a9" ma:index="48" ma:taxonomy="true" ma:internalName="n54dfee9a4da44ffb02740dbb43665a9" ma:taxonomyFieldName="BOFFivaTOSAndDocumentType" ma:displayName="Tehtäväluokka ja asiakirjatyyppi FIVA" ma:readOnly="false" ma:default="" ma:fieldId="{754dfee9-a4da-44ff-b027-40dbb43665a9}" ma:sspId="30d126b2-fd09-4686-ac2d-ba29881ff9df" ma:termSetId="6d19e647-1d2d-408a-8c15-a75791df93ce" ma:anchorId="00000000-0000-0000-0000-000000000000" ma:open="false" ma:isKeyword="false">
      <xsd:complexType>
        <xsd:sequence>
          <xsd:element ref="pc:Terms" minOccurs="0" maxOccurs="1"/>
        </xsd:sequence>
      </xsd:complexType>
    </xsd:element>
    <xsd:element name="l4f343cd45344ba894f48b05823d4b1e" ma:index="49" nillable="true" ma:taxonomy="true" ma:internalName="l4f343cd45344ba894f48b05823d4b1e" ma:taxonomyFieldName="BOFPersonalData" ma:displayName="Henkilötietoja" ma:default="" ma:fieldId="{54f343cd-4534-4ba8-94f4-8b05823d4b1e}" ma:sspId="30d126b2-fd09-4686-ac2d-ba29881ff9df" ma:termSetId="9f4158aa-fe4f-4683-8b5e-a4d8b29013f6" ma:anchorId="00000000-0000-0000-0000-000000000000" ma:open="false" ma:isKeyword="false">
      <xsd:complexType>
        <xsd:sequence>
          <xsd:element ref="pc:Terms" minOccurs="0" maxOccurs="1"/>
        </xsd:sequence>
      </xsd:complexType>
    </xsd:element>
    <xsd:element name="l8dd6da34d7b440d9390ef60a6148415" ma:index="52" nillable="true" ma:taxonomy="true" ma:internalName="l8dd6da34d7b440d9390ef60a6148415" ma:taxonomyFieldName="BOFSecuritylevel" ma:displayName="Käsittelytaso" ma:default="" ma:fieldId="{58dd6da3-4d7b-440d-9390-ef60a6148415}" ma:sspId="30d126b2-fd09-4686-ac2d-ba29881ff9df" ma:termSetId="d91ca804-285d-4227-bd33-16404398889c" ma:anchorId="00000000-0000-0000-0000-000000000000" ma:open="false" ma:isKeyword="false">
      <xsd:complexType>
        <xsd:sequence>
          <xsd:element ref="pc:Terms" minOccurs="0" maxOccurs="1"/>
        </xsd:sequence>
      </xsd:complexType>
    </xsd:element>
    <xsd:element name="_dlc_DocId" ma:index="53" nillable="true" ma:displayName="Document ID Value" ma:description="The value of the document ID assigned to this item." ma:internalName="_dlc_DocId" ma:readOnly="true">
      <xsd:simpleType>
        <xsd:restriction base="dms:Text"/>
      </xsd:simpleType>
    </xsd:element>
    <xsd:element name="_dlc_DocIdUrl" ma:index="5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55" nillable="true" ma:displayName="Persist ID" ma:description="Keep ID on add." ma:hidden="true" ma:internalName="_dlc_DocIdPersistId" ma:readOnly="true">
      <xsd:simpleType>
        <xsd:restriction base="dms:Boolean"/>
      </xsd:simpleType>
    </xsd:element>
    <xsd:element name="c46fafd1657f437393bab4237537afdc" ma:index="57" nillable="true" ma:taxonomy="true" ma:internalName="c46fafd1657f437393bab4237537afdc" ma:taxonomyFieldName="BOFSecurityReasonFiva" ma:displayName="Salassapitoperuste Fiva" ma:default="" ma:fieldId="{c46fafd1-657f-4373-93ba-b4237537afdc}" ma:sspId="30d126b2-fd09-4686-ac2d-ba29881ff9df" ma:termSetId="e2d07253-7950-4d75-8f88-c634ce097df1" ma:anchorId="00000000-0000-0000-0000-000000000000" ma:open="false" ma:isKeyword="false">
      <xsd:complexType>
        <xsd:sequence>
          <xsd:element ref="pc:Terms" minOccurs="0" maxOccurs="1"/>
        </xsd:sequence>
      </xsd:complexType>
    </xsd:element>
    <xsd:element name="o96e69e5e0314f8992b96c5b8538545d" ma:index="58" ma:taxonomy="true" ma:internalName="o96e69e5e0314f8992b96c5b8538545d" ma:taxonomyFieldName="BOFPublicity" ma:displayName="Julkisuusluokka" ma:readOnly="false" ma:default="" ma:fieldId="{896e69e5-e031-4f89-92b9-6c5b8538545d}" ma:sspId="30d126b2-fd09-4686-ac2d-ba29881ff9df" ma:termSetId="ede1f580-9a8e-4536-8f37-47f328b45129" ma:anchorId="00000000-0000-0000-0000-000000000000" ma:open="false" ma:isKeyword="false">
      <xsd:complexType>
        <xsd:sequence>
          <xsd:element ref="pc:Terms" minOccurs="0" maxOccurs="1"/>
        </xsd:sequence>
      </xsd:complexType>
    </xsd:element>
    <xsd:element name="o1fbbbeebb644891a6771ec98b7c634d" ma:index="59" nillable="true" ma:taxonomy="true" ma:internalName="o1fbbbeebb644891a6771ec98b7c634d" ma:taxonomyFieldName="BOFLanguage" ma:displayName="Kieli" ma:default="" ma:fieldId="{81fbbbee-bb64-4891-a677-1ec98b7c634d}" ma:sspId="30d126b2-fd09-4686-ac2d-ba29881ff9df" ma:termSetId="bc56ba24-bcf7-4287-9897-7c636b644c1b" ma:anchorId="00000000-0000-0000-0000-000000000000" ma:open="false" ma:isKeyword="false">
      <xsd:complexType>
        <xsd:sequence>
          <xsd:element ref="pc:Terms" minOccurs="0" maxOccurs="1"/>
        </xsd:sequence>
      </xsd:complexType>
    </xsd:element>
    <xsd:element name="d137ed4ccf9f47e6aec6101c1c03764b" ma:index="60" nillable="true" ma:taxonomy="true" ma:internalName="d137ed4ccf9f47e6aec6101c1c03764b" ma:taxonomyFieldName="BOFSecurityReasonFiva3" ma:displayName="Salassapitoperuste Fiva 3" ma:default="" ma:fieldId="{d137ed4c-cf9f-47e6-aec6-101c1c03764b}" ma:sspId="30d126b2-fd09-4686-ac2d-ba29881ff9df" ma:termSetId="e2d07253-7950-4d75-8f88-c634ce097df1" ma:anchorId="00000000-0000-0000-0000-000000000000" ma:open="false" ma:isKeyword="false">
      <xsd:complexType>
        <xsd:sequence>
          <xsd:element ref="pc:Terms" minOccurs="0" maxOccurs="1"/>
        </xsd:sequence>
      </xsd:complexType>
    </xsd:element>
    <xsd:element name="a4415a7a0fef4c36bb7c664d9877e65b" ma:index="61" nillable="true" ma:taxonomy="true" ma:internalName="a4415a7a0fef4c36bb7c664d9877e65b" ma:taxonomyFieldName="BOFSecurityReasonFiva2" ma:displayName="Salassapitoperuste Fiva 2" ma:default="" ma:fieldId="{a4415a7a-0fef-4c36-bb7c-664d9877e65b}" ma:sspId="30d126b2-fd09-4686-ac2d-ba29881ff9df" ma:termSetId="e2d07253-7950-4d75-8f88-c634ce097df1"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4498ab8-87d8-47b3-9041-c69352928396" elementFormDefault="qualified">
    <xsd:import namespace="http://schemas.microsoft.com/office/2006/documentManagement/types"/>
    <xsd:import namespace="http://schemas.microsoft.com/office/infopath/2007/PartnerControls"/>
    <xsd:element name="BOFAccessRights" ma:index="16" nillable="true" ma:displayName="Lukuoikeudet arkistoinnin jälkeen" ma:list="UserInfo" ma:SearchPeopleOnly="false" ma:SharePointGroup="0" ma:internalName="BOFAccessRights"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axCatchAllLabel" ma:index="40" nillable="true" ma:displayName="Taxonomy Catch All Column1" ma:hidden="true" ma:list="{2ef580f3-b030-4741-a1a3-c611d3d6455b}" ma:internalName="TaxCatchAllLabel" ma:readOnly="true" ma:showField="CatchAllDataLabel" ma:web="521a3cc0-b913-4eef-8a0c-7a7f008c4792">
      <xsd:complexType>
        <xsd:complexContent>
          <xsd:extension base="dms:MultiChoiceLookup">
            <xsd:sequence>
              <xsd:element name="Value" type="dms:Lookup" maxOccurs="unbounded" minOccurs="0" nillable="true"/>
            </xsd:sequence>
          </xsd:extension>
        </xsd:complexContent>
      </xsd:complexType>
    </xsd:element>
    <xsd:element name="TaxCatchAll" ma:index="56" nillable="true" ma:displayName="Taxonomy Catch All Column" ma:hidden="true" ma:list="{2ef580f3-b030-4741-a1a3-c611d3d6455b}" ma:internalName="TaxCatchAll" ma:showField="CatchAllData" ma:web="521a3cc0-b913-4eef-8a0c-7a7f008c47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0" ma:displayName="Content Typ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8"?>
<p:properties xmlns:p="http://schemas.microsoft.com/office/2006/metadata/properties" xmlns:xsi="http://www.w3.org/2001/XMLSchema-instance" xmlns:pc="http://schemas.microsoft.com/office/infopath/2007/PartnerControls">
  <documentManagement>
    <BOFRegulationID xmlns="6acf3a52-5fc7-44aa-b5a3-d8fcafa65ae9" xsi:nil="true"/>
    <l4f343cd45344ba894f48b05823d4b1e xmlns="6acf3a52-5fc7-44aa-b5a3-d8fcafa65ae9">
      <Terms xmlns="http://schemas.microsoft.com/office/infopath/2007/PartnerControls">
        <TermInfo xmlns="http://schemas.microsoft.com/office/infopath/2007/PartnerControls">
          <TermName xmlns="http://schemas.microsoft.com/office/infopath/2007/PartnerControls">Ei sisällä henkilötietoja</TermName>
          <TermId xmlns="http://schemas.microsoft.com/office/infopath/2007/PartnerControls">dc4e5d95-7f5c-40bc-90d0-62ffc545ecb2</TermId>
        </TermInfo>
      </Terms>
    </l4f343cd45344ba894f48b05823d4b1e>
    <o96e69e5e0314f8992b96c5b8538545d xmlns="6acf3a52-5fc7-44aa-b5a3-d8fcafa65ae9">
      <Terms xmlns="http://schemas.microsoft.com/office/infopath/2007/PartnerControls">
        <TermInfo xmlns="http://schemas.microsoft.com/office/infopath/2007/PartnerControls">
          <TermName xmlns="http://schemas.microsoft.com/office/infopath/2007/PartnerControls">Julkinen</TermName>
          <TermId xmlns="http://schemas.microsoft.com/office/infopath/2007/PartnerControls">22eec492-dc8a-4ca2-89ab-485330597488</TermId>
        </TermInfo>
      </Terms>
    </o96e69e5e0314f8992b96c5b8538545d>
    <BOFVersionNumber xmlns="6acf3a52-5fc7-44aa-b5a3-d8fcafa65ae9" xsi:nil="true"/>
    <BOFAccessRights xmlns="c4498ab8-87d8-47b3-9041-c69352928396">
      <UserInfo>
        <DisplayName>c:0+.w|s-1-5-21-1390067357-299502267-682003330-34684</DisplayName>
        <AccountId>31</AccountId>
        <AccountType/>
      </UserInfo>
      <UserInfo>
        <DisplayName>c:0+.w|s-1-5-21-1390067357-299502267-682003330-869863</DisplayName>
        <AccountId>293</AccountId>
        <AccountType/>
      </UserInfo>
      <UserInfo>
        <DisplayName>c:0+.w|s-1-5-21-1390067357-299502267-682003330-22368</DisplayName>
        <AccountId>68</AccountId>
        <AccountType/>
      </UserInfo>
      <UserInfo>
        <DisplayName>c:0+.w|s-1-5-21-1390067357-299502267-682003330-20629</DisplayName>
        <AccountId>23</AccountId>
        <AccountType/>
      </UserInfo>
      <UserInfo>
        <DisplayName>c:0+.w|s-1-5-21-1390067357-299502267-682003330-256317</DisplayName>
        <AccountId>26</AccountId>
        <AccountType/>
      </UserInfo>
    </BOFAccessRights>
    <BOFNumber xmlns="6acf3a52-5fc7-44aa-b5a3-d8fcafa65ae9" xsi:nil="true"/>
    <d137ed4ccf9f47e6aec6101c1c03764b xmlns="6acf3a52-5fc7-44aa-b5a3-d8fcafa65ae9">
      <Terms xmlns="http://schemas.microsoft.com/office/infopath/2007/PartnerControls">
        <TermInfo xmlns="http://schemas.microsoft.com/office/infopath/2007/PartnerControls">
          <TermName xmlns="http://schemas.microsoft.com/office/infopath/2007/PartnerControls">-</TermName>
          <TermId xmlns="http://schemas.microsoft.com/office/infopath/2007/PartnerControls">fee2ce2e-9442-497e-8286-c12081f7ebff</TermId>
        </TermInfo>
      </Terms>
    </d137ed4ccf9f47e6aec6101c1c03764b>
    <n54dfee9a4da44ffb02740dbb43665a9 xmlns="6acf3a52-5fc7-44aa-b5a3-d8fcafa65ae9">
      <Terms xmlns="http://schemas.microsoft.com/office/infopath/2007/PartnerControls">
        <TermInfo xmlns="http://schemas.microsoft.com/office/infopath/2007/PartnerControls">
          <TermName xmlns="http://schemas.microsoft.com/office/infopath/2007/PartnerControls">muu asiakirja</TermName>
          <TermId xmlns="http://schemas.microsoft.com/office/infopath/2007/PartnerControls">ff34ac68-34f6-499e-a113-76e394fc693d</TermId>
        </TermInfo>
      </Terms>
    </n54dfee9a4da44ffb02740dbb43665a9>
    <BOFTopic xmlns="6acf3a52-5fc7-44aa-b5a3-d8fcafa65ae9" xsi:nil="true"/>
    <gd8b56b432df437cb5b0d2ef9fd59038 xmlns="6acf3a52-5fc7-44aa-b5a3-d8fcafa65ae9">
      <Terms xmlns="http://schemas.microsoft.com/office/infopath/2007/PartnerControls">
        <TermInfo xmlns="http://schemas.microsoft.com/office/infopath/2007/PartnerControls">
          <TermName xmlns="http://schemas.microsoft.com/office/infopath/2007/PartnerControls">Valmis</TermName>
          <TermId xmlns="http://schemas.microsoft.com/office/infopath/2007/PartnerControls">7bd06bfd-9be2-4619-a001-663c5987b03d</TermId>
        </TermInfo>
      </Terms>
    </gd8b56b432df437cb5b0d2ef9fd59038>
    <_dlc_DocId xmlns="6acf3a52-5fc7-44aa-b5a3-d8fcafa65ae9">T34AEDH47UDZ-477789398-5029</_dlc_DocId>
    <BOFSiteURL xmlns="6acf3a52-5fc7-44aa-b5a3-d8fcafa65ae9">https://nova.bofnet.fi/sites/vv/Vahinko ja henkivakuutus/Julkaisut/Verkkosivut/Komission täytäntöönpanoasetus 2015 2451/Julkaistut/Solvenssi II -tilastotiedot/2020_2023_sii_a_b_sv.xlsx</BOFSiteURL>
    <BOFSecurityPeriod xmlns="6acf3a52-5fc7-44aa-b5a3-d8fcafa65ae9" xsi:nil="true"/>
    <a4415a7a0fef4c36bb7c664d9877e65b xmlns="6acf3a52-5fc7-44aa-b5a3-d8fcafa65ae9">
      <Terms xmlns="http://schemas.microsoft.com/office/infopath/2007/PartnerControls">
        <TermInfo xmlns="http://schemas.microsoft.com/office/infopath/2007/PartnerControls">
          <TermName xmlns="http://schemas.microsoft.com/office/infopath/2007/PartnerControls">-</TermName>
          <TermId xmlns="http://schemas.microsoft.com/office/infopath/2007/PartnerControls">fee2ce2e-9442-497e-8286-c12081f7ebff</TermId>
        </TermInfo>
      </Terms>
    </a4415a7a0fef4c36bb7c664d9877e65b>
    <l8dd6da34d7b440d9390ef60a6148415 xmlns="6acf3a52-5fc7-44aa-b5a3-d8fcafa65ae9">
      <Terms xmlns="http://schemas.microsoft.com/office/infopath/2007/PartnerControls">
        <TermInfo xmlns="http://schemas.microsoft.com/office/infopath/2007/PartnerControls">
          <TermName xmlns="http://schemas.microsoft.com/office/infopath/2007/PartnerControls">SP/FIVA-EI RAJOITETTU</TermName>
          <TermId xmlns="http://schemas.microsoft.com/office/infopath/2007/PartnerControls">bedfd2e6-62e7-424d-876f-0677d372658a</TermId>
        </TermInfo>
      </Terms>
    </l8dd6da34d7b440d9390ef60a6148415>
    <BOFDate xmlns="6acf3a52-5fc7-44aa-b5a3-d8fcafa65ae9">2025-01-19T22:00:00+00:00</BOFDate>
    <j2201bb872c640ea92f1c67ac7f7ed20 xmlns="6acf3a52-5fc7-44aa-b5a3-d8fcafa65ae9">
      <Terms xmlns="http://schemas.microsoft.com/office/infopath/2007/PartnerControls">
        <TermInfo xmlns="http://schemas.microsoft.com/office/infopath/2007/PartnerControls">
          <TermName xmlns="http://schemas.microsoft.com/office/infopath/2007/PartnerControls">-</TermName>
          <TermId xmlns="http://schemas.microsoft.com/office/infopath/2007/PartnerControls">3e7c615d-370f-4441-87fc-33cffd73c15d</TermId>
        </TermInfo>
      </Terms>
    </j2201bb872c640ea92f1c67ac7f7ed20>
    <BOFRetentionPeriod xmlns="6acf3a52-5fc7-44aa-b5a3-d8fcafa65ae9">4</BOFRetentionPeriod>
    <BOFDocumentShape1 xmlns="6acf3a52-5fc7-44aa-b5a3-d8fcafa65ae9" xsi:nil="true"/>
    <BOFDescription xmlns="6acf3a52-5fc7-44aa-b5a3-d8fcafa65ae9" xsi:nil="true"/>
    <BOFBusinessID xmlns="6acf3a52-5fc7-44aa-b5a3-d8fcafa65ae9">0202248-1​</BOFBusinessID>
    <BOFMeeting xmlns="6acf3a52-5fc7-44aa-b5a3-d8fcafa65ae9" xsi:nil="true"/>
    <BOFSecurityPeriodEndDate xmlns="6acf3a52-5fc7-44aa-b5a3-d8fcafa65ae9" xsi:nil="true"/>
    <BOFArrivalMethod xmlns="6acf3a52-5fc7-44aa-b5a3-d8fcafa65ae9" xsi:nil="true"/>
    <_dlc_DocIdUrl xmlns="6acf3a52-5fc7-44aa-b5a3-d8fcafa65ae9">
      <Url>https://nova.bofnet.fi/sites/vv/_layouts/15/DocIdRedir.aspx?ID=T34AEDH47UDZ-477789398-5029</Url>
      <Description>T34AEDH47UDZ-477789398-5029</Description>
    </_dlc_DocIdUrl>
    <m2456a99f2ce4e3d9c0360899ed8d51c xmlns="6acf3a52-5fc7-44aa-b5a3-d8fcafa65ae9">
      <Terms xmlns="http://schemas.microsoft.com/office/infopath/2007/PartnerControls">
        <TermInfo xmlns="http://schemas.microsoft.com/office/infopath/2007/PartnerControls">
          <TermName xmlns="http://schemas.microsoft.com/office/infopath/2007/PartnerControls">-</TermName>
          <TermId xmlns="http://schemas.microsoft.com/office/infopath/2007/PartnerControls">62fe3712-88f1-4ef4-a33f-31d536f29400</TermId>
        </TermInfo>
      </Terms>
    </m2456a99f2ce4e3d9c0360899ed8d51c>
    <BOFOriginator xmlns="6acf3a52-5fc7-44aa-b5a3-d8fcafa65ae9" xsi:nil="true"/>
    <BOFOrganization xmlns="6acf3a52-5fc7-44aa-b5a3-d8fcafa65ae9" xsi:nil="true"/>
    <BOFMeetingDate xmlns="6acf3a52-5fc7-44aa-b5a3-d8fcafa65ae9" xsi:nil="true"/>
    <BOFDepartment xmlns="6acf3a52-5fc7-44aa-b5a3-d8fcafa65ae9" xsi:nil="true"/>
    <BOFEKPJDocument xmlns="6acf3a52-5fc7-44aa-b5a3-d8fcafa65ae9">false</BOFEKPJDocument>
    <o1fbbbeebb644891a6771ec98b7c634d xmlns="6acf3a52-5fc7-44aa-b5a3-d8fcafa65ae9">
      <Terms xmlns="http://schemas.microsoft.com/office/infopath/2007/PartnerControls">
        <TermInfo xmlns="http://schemas.microsoft.com/office/infopath/2007/PartnerControls">
          <TermName xmlns="http://schemas.microsoft.com/office/infopath/2007/PartnerControls">fi - suomi</TermName>
          <TermId xmlns="http://schemas.microsoft.com/office/infopath/2007/PartnerControls">7df78120-bfde-4d00-a433-e39796363beb</TermId>
        </TermInfo>
      </Terms>
    </o1fbbbeebb644891a6771ec98b7c634d>
    <BOFDeadline xmlns="6acf3a52-5fc7-44aa-b5a3-d8fcafa65ae9" xsi:nil="true"/>
    <c46fafd1657f437393bab4237537afdc xmlns="6acf3a52-5fc7-44aa-b5a3-d8fcafa65ae9">
      <Terms xmlns="http://schemas.microsoft.com/office/infopath/2007/PartnerControls">
        <TermInfo xmlns="http://schemas.microsoft.com/office/infopath/2007/PartnerControls">
          <TermName xmlns="http://schemas.microsoft.com/office/infopath/2007/PartnerControls">-</TermName>
          <TermId xmlns="http://schemas.microsoft.com/office/infopath/2007/PartnerControls">fee2ce2e-9442-497e-8286-c12081f7ebff</TermId>
        </TermInfo>
      </Terms>
    </c46fafd1657f437393bab4237537afdc>
    <BOFYear xmlns="6acf3a52-5fc7-44aa-b5a3-d8fcafa65ae9" xsi:nil="true"/>
    <BOFDistribution xmlns="6acf3a52-5fc7-44aa-b5a3-d8fcafa65ae9" xsi:nil="true"/>
    <BOFJournalNumber xmlns="6acf3a52-5fc7-44aa-b5a3-d8fcafa65ae9" xsi:nil="true"/>
    <TaxCatchAll xmlns="c4498ab8-87d8-47b3-9041-c69352928396">
      <Value>66</Value>
      <Value>14</Value>
      <Value>63</Value>
      <Value>4</Value>
      <Value>12</Value>
      <Value>261</Value>
      <Value>243</Value>
      <Value>55</Value>
      <Value>784</Value>
    </TaxCatchAll>
    <BOFIdentifier xmlns="6acf3a52-5fc7-44aa-b5a3-d8fcafa65ae9" xsi:nil="true"/>
    <BOFTOSSelectionDate xmlns="6acf3a52-5fc7-44aa-b5a3-d8fcafa65ae9">2025-01-19T22:00:00+00:00</BOFTOSSelectionDate>
    <BOFEnclosureNumber xmlns="6acf3a52-5fc7-44aa-b5a3-d8fcafa65ae9" xsi:nil="true"/>
  </documentManagement>
</p:properties>
</file>

<file path=customXml/itemProps1.xml><?xml version="1.0" encoding="utf-8"?>
<ds:datastoreItem xmlns:ds="http://schemas.openxmlformats.org/officeDocument/2006/customXml" ds:itemID="{414CDC93-F64D-47E8-AF14-EFDB4C0B903E}">
  <ds:schemaRefs>
    <ds:schemaRef ds:uri="http://schemas.microsoft.com/sharepoint/v3/contenttype/forms"/>
  </ds:schemaRefs>
</ds:datastoreItem>
</file>

<file path=customXml/itemProps2.xml><?xml version="1.0" encoding="utf-8"?>
<ds:datastoreItem xmlns:ds="http://schemas.openxmlformats.org/officeDocument/2006/customXml" ds:itemID="{1346485B-84FD-49F9-A79F-7C45E17052AC}">
  <ds:schemaRefs>
    <ds:schemaRef ds:uri="http://schemas.microsoft.com/sharepoint/events"/>
  </ds:schemaRefs>
</ds:datastoreItem>
</file>

<file path=customXml/itemProps3.xml><?xml version="1.0" encoding="utf-8"?>
<ds:datastoreItem xmlns:ds="http://schemas.openxmlformats.org/officeDocument/2006/customXml" ds:itemID="{A916BC33-5474-4F9F-99CA-9C534324522D}">
  <ds:schemaRefs>
    <ds:schemaRef ds:uri="Microsoft.SharePoint.Taxonomy.ContentTypeSync"/>
  </ds:schemaRefs>
</ds:datastoreItem>
</file>

<file path=customXml/itemProps4.xml><?xml version="1.0" encoding="utf-8"?>
<ds:datastoreItem xmlns:ds="http://schemas.openxmlformats.org/officeDocument/2006/customXml" ds:itemID="{D30C3261-F447-405F-9D87-A760E753CD74}">
  <ds:schemaRefs>
    <ds:schemaRef ds:uri="http://schemas.microsoft.com/office/2006/metadata/customXsn"/>
  </ds:schemaRefs>
</ds:datastoreItem>
</file>

<file path=customXml/itemProps5.xml><?xml version="1.0" encoding="utf-8"?>
<ds:datastoreItem xmlns:ds="http://schemas.openxmlformats.org/officeDocument/2006/customXml" ds:itemID="{D43DC04E-D2F1-42B7-9E3D-F82E7CB5EF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cf3a52-5fc7-44aa-b5a3-d8fcafa65ae9"/>
    <ds:schemaRef ds:uri="c4498ab8-87d8-47b3-9041-c693529283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6.xml><?xml version="1.0" encoding="utf-8"?>
<ds:datastoreItem xmlns:ds="http://schemas.openxmlformats.org/officeDocument/2006/customXml" ds:itemID="{6A611B3D-30B6-4D40-8469-D55482935736}">
  <ds:schemaRefs>
    <ds:schemaRef ds:uri="http://schemas.microsoft.com/office/2006/metadata/properties"/>
    <ds:schemaRef ds:uri="http://schemas.microsoft.com/office/infopath/2007/PartnerControls"/>
    <ds:schemaRef ds:uri="6acf3a52-5fc7-44aa-b5a3-d8fcafa65ae9"/>
    <ds:schemaRef ds:uri="c4498ab8-87d8-47b3-9041-c6935292839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MALL A</vt:lpstr>
      <vt:lpstr>MALL 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2025-1-30_2020_2023_sii_a_b_sv</dc:title>
  <dc:creator/>
  <cp:lastModifiedBy/>
  <dcterms:created xsi:type="dcterms:W3CDTF">2025-01-30T13:36:56Z</dcterms:created>
  <dcterms:modified xsi:type="dcterms:W3CDTF">2025-03-17T09:23:09Z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OFSecurityReasonFiva2">
    <vt:lpwstr>14;#-|fee2ce2e-9442-497e-8286-c12081f7ebff</vt:lpwstr>
  </property>
  <property fmtid="{D5CDD505-2E9C-101B-9397-08002B2CF9AE}" pid="3" name="BOFPersonalData">
    <vt:lpwstr>4;#Ei sisällä henkilötietoja|dc4e5d95-7f5c-40bc-90d0-62ffc545ecb2</vt:lpwstr>
  </property>
  <property fmtid="{D5CDD505-2E9C-101B-9397-08002B2CF9AE}" pid="4" name="ContentTypeId">
    <vt:lpwstr>0x01010048A48038F6F00E42902EC62EFFC510610200DEEE4EF1BDB60A4F94B037AD07921484</vt:lpwstr>
  </property>
  <property fmtid="{D5CDD505-2E9C-101B-9397-08002B2CF9AE}" pid="5" name="BOFSecurityReasonFiva">
    <vt:lpwstr>14;#-|fee2ce2e-9442-497e-8286-c12081f7ebff</vt:lpwstr>
  </property>
  <property fmtid="{D5CDD505-2E9C-101B-9397-08002B2CF9AE}" pid="6" name="BOFSecurityReasonFiva3">
    <vt:lpwstr>14;#-|fee2ce2e-9442-497e-8286-c12081f7ebff</vt:lpwstr>
  </property>
  <property fmtid="{D5CDD505-2E9C-101B-9397-08002B2CF9AE}" pid="7" name="BOFECBClassification">
    <vt:lpwstr>55;#-|3e7c615d-370f-4441-87fc-33cffd73c15d</vt:lpwstr>
  </property>
  <property fmtid="{D5CDD505-2E9C-101B-9397-08002B2CF9AE}" pid="8" name="BOFFivaTOSAndDocumentType">
    <vt:lpwstr>784;#muu asiakirja|ff34ac68-34f6-499e-a113-76e394fc693d</vt:lpwstr>
  </property>
  <property fmtid="{D5CDD505-2E9C-101B-9397-08002B2CF9AE}" pid="9" name="_dlc_DocIdItemGuid">
    <vt:lpwstr>e46e701f-1ffc-42ee-babd-38b1662d54e0</vt:lpwstr>
  </property>
  <property fmtid="{D5CDD505-2E9C-101B-9397-08002B2CF9AE}" pid="10" name="BOFSecuritylevel">
    <vt:lpwstr>261;#SP/FIVA-EI RAJOITETTU|bedfd2e6-62e7-424d-876f-0677d372658a</vt:lpwstr>
  </property>
  <property fmtid="{D5CDD505-2E9C-101B-9397-08002B2CF9AE}" pid="11" name="BOFLanguage">
    <vt:lpwstr>63;#fi - suomi|7df78120-bfde-4d00-a433-e39796363beb</vt:lpwstr>
  </property>
  <property fmtid="{D5CDD505-2E9C-101B-9397-08002B2CF9AE}" pid="12" name="BOFPublicity">
    <vt:lpwstr>12;#Julkinen|22eec492-dc8a-4ca2-89ab-485330597488</vt:lpwstr>
  </property>
  <property fmtid="{D5CDD505-2E9C-101B-9397-08002B2CF9AE}" pid="13" name="BOFStatus">
    <vt:lpwstr>66;#Valmis|7bd06bfd-9be2-4619-a001-663c5987b03d</vt:lpwstr>
  </property>
  <property fmtid="{D5CDD505-2E9C-101B-9397-08002B2CF9AE}" pid="14" name="BOFYhpe">
    <vt:lpwstr>243;#-|62fe3712-88f1-4ef4-a33f-31d536f29400</vt:lpwstr>
  </property>
</Properties>
</file>